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DR\GAS\2024\STOCK ASRAMES\"/>
    </mc:Choice>
  </mc:AlternateContent>
  <xr:revisionPtr revIDLastSave="0" documentId="13_ncr:1_{EDA47F96-908D-4EE3-87E4-76BF3324202B}" xr6:coauthVersionLast="43" xr6:coauthVersionMax="44" xr10:uidLastSave="{00000000-0000-0000-0000-000000000000}"/>
  <bookViews>
    <workbookView xWindow="-120" yWindow="-120" windowWidth="29040" windowHeight="15990" xr2:uid="{78FCB467-C359-48B9-8A7F-6886C4F73467}"/>
  </bookViews>
  <sheets>
    <sheet name="STOCK GOMA AU 29 10 2024" sheetId="19" r:id="rId1"/>
    <sheet name="STOCK MUSIENENE AU 29 10 2024" sheetId="2" r:id="rId2"/>
    <sheet name="PRODUITS EN COURS DE RECEPTION" sheetId="18" r:id="rId3"/>
    <sheet name="PRODUITS SOUS DOUANE" sheetId="17" r:id="rId4"/>
    <sheet name="PRODUITS EN ROUTE" sheetId="16" r:id="rId5"/>
  </sheets>
  <definedNames>
    <definedName name="_xlnm._FilterDatabase" localSheetId="1" hidden="1">'STOCK MUSIENENE AU 29 10 2024'!$A$5:$G$137</definedName>
    <definedName name="_xlnm.Print_Titles" localSheetId="0">'STOCK GOMA AU 29 10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1" i="18" l="1"/>
  <c r="D8" i="18"/>
  <c r="D7" i="18"/>
  <c r="D5" i="18"/>
  <c r="D4" i="18"/>
</calcChain>
</file>

<file path=xl/sharedStrings.xml><?xml version="1.0" encoding="utf-8"?>
<sst xmlns="http://schemas.openxmlformats.org/spreadsheetml/2006/main" count="5423" uniqueCount="2013">
  <si>
    <t>Dépôt</t>
  </si>
  <si>
    <t>Libellé article</t>
  </si>
  <si>
    <t>Unité</t>
  </si>
  <si>
    <t>GOMA</t>
  </si>
  <si>
    <t>PRODUITS ORAUX</t>
  </si>
  <si>
    <t>Cp</t>
  </si>
  <si>
    <t>Flacon</t>
  </si>
  <si>
    <t>PRODUITS INJECTABLES</t>
  </si>
  <si>
    <t>Pièce</t>
  </si>
  <si>
    <t>1000202</t>
  </si>
  <si>
    <t>LAIT THERAPEUTIQUE F-75 (75KCAL/100ML), 400 GR, 24  BOITES</t>
  </si>
  <si>
    <t>24 BT</t>
  </si>
  <si>
    <t>1000206</t>
  </si>
  <si>
    <t>LAIT THERAPEUTIQUE F-100 (100KCAL/100ML), 400 GR,24 BOITES</t>
  </si>
  <si>
    <t>1000207</t>
  </si>
  <si>
    <t>RESOMAL, SACHET, 84 G DE POUDRE /130PCE</t>
  </si>
  <si>
    <t>carton</t>
  </si>
  <si>
    <t>1000282</t>
  </si>
  <si>
    <t>TRAMADOL CHLORHYDRATE, 100MG/2ML, 2ML, 100 AMP, UNITÉ</t>
  </si>
  <si>
    <t>Boite</t>
  </si>
  <si>
    <t>PRODUITS A USAGE EXTERNE</t>
  </si>
  <si>
    <t>1000320</t>
  </si>
  <si>
    <t>OXYDE DE ZINC, 10%, POMMADE, 100G, TUBE, UNITÉ</t>
  </si>
  <si>
    <t>Tube</t>
  </si>
  <si>
    <t>1000322</t>
  </si>
  <si>
    <t>CEFALEXINE, 500 MG, CAPS, 10 BLISTER</t>
  </si>
  <si>
    <t>1000335</t>
  </si>
  <si>
    <t>SULFATE DE ZINC, 20MG, TAB, DISPERSIBLE, 10X10, TAB, BLISTER</t>
  </si>
  <si>
    <t>DISPOSITIFS MEDICO CHIRURGICAUX</t>
  </si>
  <si>
    <t>Paquet</t>
  </si>
  <si>
    <t>SUTURES ET LIGATURES</t>
  </si>
  <si>
    <t>2000120</t>
  </si>
  <si>
    <t>SUTURE,SOIE NOIRE,TRESSÉ,45CM,DÉC.0,3(1),AIG.3/8C,T,TR,36</t>
  </si>
  <si>
    <t>2000133</t>
  </si>
  <si>
    <t>SUTURE, PGA,TRESSÉ,75CM, DÉC.5(2), AIG.1/2C, R,EFF.,40MM,36</t>
  </si>
  <si>
    <t>2000135</t>
  </si>
  <si>
    <t>SUTURE,SOIE NOIRE,TRESSÉ,75CM,DÉC.0,3(1),AIG.3/8C,T,TR,36</t>
  </si>
  <si>
    <t>2000139</t>
  </si>
  <si>
    <t>SUTURE, PGA,TRESSÉ,70CM, DÉC.5(2), AIG.3/8C, R,EFF.,50MM,36</t>
  </si>
  <si>
    <t>EAU, HYGIENE ET ASSAINISSEMENT</t>
  </si>
  <si>
    <t>2000182</t>
  </si>
  <si>
    <t>BOTTES, 1 PAIRE</t>
  </si>
  <si>
    <t>2000202</t>
  </si>
  <si>
    <t>SAC MORTUAIRE, 300 MICRONS, 250*110CM, UNITE</t>
  </si>
  <si>
    <t>MATERIELS DE PROTECTION</t>
  </si>
  <si>
    <t>2000206</t>
  </si>
  <si>
    <t>LUNETTES DE PROTECTION MEDICALE,PCE, UNITÉ</t>
  </si>
  <si>
    <t>LINGES ET CHAMPS OPERATOIRES</t>
  </si>
  <si>
    <t>2000209</t>
  </si>
  <si>
    <t>SAC MORTUAIRE, 300 MICRONS, 150*100CM, UNITE</t>
  </si>
  <si>
    <t>EQUIPEMENTS MEDICAUX</t>
  </si>
  <si>
    <t>2000235</t>
  </si>
  <si>
    <t>TOISES MECANIQUE STANDARD POUR ADULTE 60CMà200CM</t>
  </si>
  <si>
    <t>1 PIECE</t>
  </si>
  <si>
    <t>TESTS DIAGNOSTICS</t>
  </si>
  <si>
    <t>Kit</t>
  </si>
  <si>
    <t>PETITS MATERIELS DE LABORATOIRE</t>
  </si>
  <si>
    <t>3000102</t>
  </si>
  <si>
    <t>TUBE POUR CENTRIFUGEUSE  AVEC BOUCHON,15ML,PIÈCE</t>
  </si>
  <si>
    <t>-</t>
  </si>
  <si>
    <t>PETITS EQUIPEMENTS CHIRURGICAUX</t>
  </si>
  <si>
    <t>4000068</t>
  </si>
  <si>
    <t>RECHAUD A PETROLE</t>
  </si>
  <si>
    <t>EQUIPEMENTS HOSPITALIERS</t>
  </si>
  <si>
    <t>4000081</t>
  </si>
  <si>
    <t>TENSIOMETRE ANEROIDE SIMPLE, PIECE</t>
  </si>
  <si>
    <t>REACTIFS DE LABORATOIRE</t>
  </si>
  <si>
    <t>4000124</t>
  </si>
  <si>
    <t>CELLULES A HEMATIMETRE (NEUBAUER)</t>
  </si>
  <si>
    <t>4000125</t>
  </si>
  <si>
    <t>APPAREIL HEMOGLOBIMETRE HEMOCUE 301</t>
  </si>
  <si>
    <t>EQUIPEMENT CHAINE DE FROIDE</t>
  </si>
  <si>
    <t>4000188</t>
  </si>
  <si>
    <t>NEBULISEUR</t>
  </si>
  <si>
    <t>4000193-</t>
  </si>
  <si>
    <t>CISEAUX CHIRURGICAUX DE DEAVER, COURBES,POINTE/MOUSSE, 14 CM</t>
  </si>
  <si>
    <t>4000194</t>
  </si>
  <si>
    <t>CONCENTRATEUR D'OXYGENE 10l</t>
  </si>
  <si>
    <t>4000197</t>
  </si>
  <si>
    <t>CONCENTRATEUR D'OXYGENE 20l</t>
  </si>
  <si>
    <t>4000201</t>
  </si>
  <si>
    <t>KITS CHIRURGICAUX</t>
  </si>
  <si>
    <t>EQUIPEMENTS ANTHROPOMETRIQUES</t>
  </si>
  <si>
    <t>4000221</t>
  </si>
  <si>
    <t>BALANCE PÈSE MERE ET ENFANT ELECTRONIQUE 0-150 KG, PIÈCE</t>
  </si>
  <si>
    <t>4000222</t>
  </si>
  <si>
    <t>4000223</t>
  </si>
  <si>
    <t>BALANCE PÈSE ADULTE MECANIQUE  0-150 KG, PIÈCE</t>
  </si>
  <si>
    <t>4000236</t>
  </si>
  <si>
    <t>COUVEUSE ELECTRIQUE, PIÈCE</t>
  </si>
  <si>
    <t>Paire</t>
  </si>
  <si>
    <t>PRODUITS ET CONSOMMABLES DE RADIOLOGIE</t>
  </si>
  <si>
    <t>4000254</t>
  </si>
  <si>
    <t>FIXATEUR RADIO, POUDRE POUR 22.5 LITRES, 3.2KG, UNITE</t>
  </si>
  <si>
    <t>4000256</t>
  </si>
  <si>
    <t>FILM RADIO, 24*30CM, SENSIBILISE AU BLEU, 100 PIECES</t>
  </si>
  <si>
    <t>4000257</t>
  </si>
  <si>
    <t>FILM RADIO, 35*43CM, SENSIBILISE AU BLEU, 100 PIECES</t>
  </si>
  <si>
    <t>4000259</t>
  </si>
  <si>
    <t>REVELATEUR RADIO, POUDRE POUR 22,5 L, 2,9 KG, UNITE</t>
  </si>
  <si>
    <t>4000262</t>
  </si>
  <si>
    <t>FILM RADIO, 35*35CM, SENSIBILISE AU BLEU, 100 PIECES</t>
  </si>
  <si>
    <t>EQUIPEMENTS DE STERILISATION</t>
  </si>
  <si>
    <t>4000269</t>
  </si>
  <si>
    <t>TAMBOUR, A ECLIPSES LATERALES, POUR COTON ET GAZE, 300*150MM</t>
  </si>
  <si>
    <t>4000279</t>
  </si>
  <si>
    <t>BLOUSE MEDICALE, TISSEE 100% COTON, BLANCHE, MANCHES LONGUES</t>
  </si>
  <si>
    <t>4000284</t>
  </si>
  <si>
    <t>PINCE HEMOSTATIQUE DE PEAN, 14CM, DROITE, UNITE</t>
  </si>
  <si>
    <t>4000289</t>
  </si>
  <si>
    <t>MUAC POUR ENFANT ,BANDE CIRCONFERENTIELLE  COLORE,PLASTIFIE</t>
  </si>
  <si>
    <t>4000292</t>
  </si>
  <si>
    <t>GARROT ÉLASTIQUE (TOURNIQUET), PLAT, 1M*1.8CM, 1.8X100CM, 20</t>
  </si>
  <si>
    <t>4000302</t>
  </si>
  <si>
    <t>BAIN MARIE BOUILLANT</t>
  </si>
  <si>
    <t>4000315</t>
  </si>
  <si>
    <t>INTERFACE USB LOG TAG TRIX-8</t>
  </si>
  <si>
    <t>4000318</t>
  </si>
  <si>
    <t>CUPULE EN INOX SANS BEC 325 ML</t>
  </si>
  <si>
    <t>ANTI RETRO VIRAUX</t>
  </si>
  <si>
    <t>DDGT_BLOG1AB_0</t>
  </si>
  <si>
    <t>TEST SANGUIN ANTI AB MONOCLONAL, 200 TESTS, 10ML,</t>
  </si>
  <si>
    <t>DDGT_BLOS10G-_0</t>
  </si>
  <si>
    <t>BANDELETTE POUR GLUCOMETRE 'CODE FREE' ,10 PCES</t>
  </si>
  <si>
    <t>DDGT_BLOS1G-_0</t>
  </si>
  <si>
    <t>BANDELETTE POUR GLUCOMETRE 'CODE FREE' ,50 PCES</t>
  </si>
  <si>
    <t>DDGT_HBTE30_0</t>
  </si>
  <si>
    <t>HEPATITE B TEST BIOLINE (HBSAG), 30 TEST, UNITÉ</t>
  </si>
  <si>
    <t>DDGT_HIVD1SP100_3</t>
  </si>
  <si>
    <t>HIV 1+2 DETERMINE(ALERE) 100 TESTS</t>
  </si>
  <si>
    <t>DDGT_PREG1S-_1</t>
  </si>
  <si>
    <t>TEST DE GROSSESSE HCG, 20 BANDELETTES, UNITE</t>
  </si>
  <si>
    <t>DDGT_SYPT1--_4</t>
  </si>
  <si>
    <t>SD BIOLINE SYPHILIS 3.0, 30 TESTS</t>
  </si>
  <si>
    <t>DDGT_URIS1C-_1</t>
  </si>
  <si>
    <t>BANDELETTE TEST DANS URINE,10 PARAMETRES,100TEST</t>
  </si>
  <si>
    <t>DDGT_URIS3--_0</t>
  </si>
  <si>
    <t>PROTEINE GLUCOSE PH TEST URINE, 100 TESTS</t>
  </si>
  <si>
    <t>PRODUITS ANTISEPTIQUES ET DESINFECTANTS</t>
  </si>
  <si>
    <t>DDIS_CHLC1S1_3</t>
  </si>
  <si>
    <t>CHLORHEXIDINE 1.5% + CETRIMIDE 15%, 1 LITRE, FLACON, UNITÉ</t>
  </si>
  <si>
    <t>DDIS_CHLT5T-_1</t>
  </si>
  <si>
    <t>CHLORAMINE T, 500MG, CES, 750, VRAC</t>
  </si>
  <si>
    <t>DDIS_CHLT5T-_3</t>
  </si>
  <si>
    <t>METFORMINE, 500 MG, CES, 10X10, BLISTER</t>
  </si>
  <si>
    <t>DDIS_DENA7S1_1</t>
  </si>
  <si>
    <t>SOLUTION HYDRO-ALCOOLIQUE, 500 ML, UNITÉ</t>
  </si>
  <si>
    <t>DDIS_DENA7S1_2</t>
  </si>
  <si>
    <t>SOLUTION HYDRO-ALCOOLIQUE, 100 ML, UNITÉ</t>
  </si>
  <si>
    <t>DDIS_DENA7S1_3</t>
  </si>
  <si>
    <t>DISTRIBUTEUR AUTOMATIQUE DE SOLUTION HYDRO-ALCOOLIQUE</t>
  </si>
  <si>
    <t>DDIS_FORM1T -_0</t>
  </si>
  <si>
    <t>FORMOL, 37%, SOLUTION, 1000ML, UNITÉ</t>
  </si>
  <si>
    <t>Litre</t>
  </si>
  <si>
    <t>DDIS_IODP1S-_2</t>
  </si>
  <si>
    <t>POLYVIDONE IODÉE, 10%, 200ML, FLACON, UNITÉ</t>
  </si>
  <si>
    <t>DDIS_SOAP1P-_2</t>
  </si>
  <si>
    <t>SAVON  LAVE MAIN,110G, 3 PIECES, UNITÉ</t>
  </si>
  <si>
    <t>PRODUITS A USAGE OPHTALMIQUE</t>
  </si>
  <si>
    <t>DEXO_DEXA1D-_0</t>
  </si>
  <si>
    <t>DEXAMETHASONE SODIUM PHOSPHATE, COLLYRE 1MG/ML, 10 FLACONS,</t>
  </si>
  <si>
    <t>DEXO_GENT1D-_2</t>
  </si>
  <si>
    <t>GENTAMYCINE, 0,3%, SOL.COLLYRE, 5ML,1FL, UNITÉ</t>
  </si>
  <si>
    <t>DEXO_GENT1D-_3</t>
  </si>
  <si>
    <t>GENTAMYCINE, 0,3%, SOL.COLLYRE, 10ML,1FL, UNITÉ</t>
  </si>
  <si>
    <t>DEXO_TETR1O-_0.</t>
  </si>
  <si>
    <t>TÉTRACYCLINE, 1%, POMMADE, 50 TUBES, 5G,  UNITÉ</t>
  </si>
  <si>
    <t>DEXT_ARTE1S-_0</t>
  </si>
  <si>
    <t>ARTESUNATE SUPPOSITOIRE 100MG, UNITE 2 PIECES</t>
  </si>
  <si>
    <t>Blister</t>
  </si>
  <si>
    <t>DEXT_BENZ2L-_0</t>
  </si>
  <si>
    <t>BENZOATE DE BENZYLE, 25%, 1000ML, FLACON</t>
  </si>
  <si>
    <t>DEXT_BETA1C-_0</t>
  </si>
  <si>
    <t>BETAMÉTHASONE, 0,1%, POMMADE, 10 TUBES, 15G, UNITÉ</t>
  </si>
  <si>
    <t>DEXT_CLOT1C-_0</t>
  </si>
  <si>
    <t>CLOTRIMAZOLE, 1%, CREME, 20G, TUBE, UNITE</t>
  </si>
  <si>
    <t>DEXT_GEL82_0</t>
  </si>
  <si>
    <t>GEL LUBRIFIANT, 82GR, TUBE</t>
  </si>
  <si>
    <t>DEXT_GENV1P-_0</t>
  </si>
  <si>
    <t>VIOLET DE GENTIANE, 25G, POUDRE, UNITÉ</t>
  </si>
  <si>
    <t>1 FLA</t>
  </si>
  <si>
    <t>DEXT_HALO1A-_1</t>
  </si>
  <si>
    <t>HALOTHANE, 250ML, FLACON, UNITÉ</t>
  </si>
  <si>
    <t>DEXT_HEMO1S-_0</t>
  </si>
  <si>
    <t>ANTI-HÉMORROIDAIRE, SUPPOSITOIRE, 100, BOITE</t>
  </si>
  <si>
    <t>DEXT_HEMO25-_0</t>
  </si>
  <si>
    <t>ANTI-HÉMOROIDAIRE, POMMADE, 25G, 1, TUBE, UNITÉ</t>
  </si>
  <si>
    <t>DEXT_MICO2C-_3</t>
  </si>
  <si>
    <t>MICONAZOLE, 2%, CRÈME, 30G, 1 TUBE,</t>
  </si>
  <si>
    <t>DEXT_NEOB5C-_2</t>
  </si>
  <si>
    <t>NÉOMYCINE+BACITRACINE, 5MG+500UI/G, CRÈME, 15G,1 TUBE</t>
  </si>
  <si>
    <t>DEXT_NEOB5C-_3</t>
  </si>
  <si>
    <t>NÉOMYCINE+BACITRACINE, 5MG+500UI/G, CRÈME, 15G,10 TUBES</t>
  </si>
  <si>
    <t>DEXT_SALB2A-_2</t>
  </si>
  <si>
    <t>SALBUTAMOL AÉROSOL, 100mcg/DOSE, 200 DOSES, FLACON, UNITÉ</t>
  </si>
  <si>
    <t>DEXT_SULF1C5_1</t>
  </si>
  <si>
    <t>SULFADIAZINE ARGENTIQUE, 1%, CRÈME, 50G, TUBE, UNITÉ</t>
  </si>
  <si>
    <t>SOLUTES MASSIFS POUR PERFUSION</t>
  </si>
  <si>
    <t>DINF_DAXS6P5_0</t>
  </si>
  <si>
    <t>DEXTRAN 70 ,6%+SODIUM CHL 0.9% 500ML</t>
  </si>
  <si>
    <t>Poche</t>
  </si>
  <si>
    <t>DINF_DEXT1P5_0</t>
  </si>
  <si>
    <t>DEXTROSE (GLUCOSE), 10%, 500ML, PERFUSION, POCHE</t>
  </si>
  <si>
    <t>DINF_DEXT5P2_3</t>
  </si>
  <si>
    <t>DEXTROSE (GLUCOSE), 5%, 250ML, PERFUSION, POCHE</t>
  </si>
  <si>
    <t>DINF_DEXT5P5_0</t>
  </si>
  <si>
    <t>DEXTROSE (GLUCOSE), 5%, 500ML, PERFUSION, POCHE</t>
  </si>
  <si>
    <t>DINF_RINL1P5_6</t>
  </si>
  <si>
    <t>RINGER LACTATE (SOLUTION DE HARTMANN), 500ML, PERFUSION, UNI</t>
  </si>
  <si>
    <t>DINF_SODC9B-_2</t>
  </si>
  <si>
    <t>CHLORURE DE SODIUM, 0.9%, 500ML, PERFUSION, POCHE</t>
  </si>
  <si>
    <t>DINJ_ACTRAXINJ_0</t>
  </si>
  <si>
    <t>ACIDE TRANEXAMIQUE 100MG/ML ,10AMP,INJ</t>
  </si>
  <si>
    <t>DINJ_AMOCLAVI-_0</t>
  </si>
  <si>
    <t>AMOXYCILLINE + ACIDE CLAVULANIQUE, 1G + 200 MG, 10 VIALS</t>
  </si>
  <si>
    <t>DINJ_AMPI1V-_0</t>
  </si>
  <si>
    <t>AMPICILLINE, 1G, 50 VIALS, UNITÉ</t>
  </si>
  <si>
    <t>DINJ_AMPI5V-_0</t>
  </si>
  <si>
    <t>AMPICILLINE, 500MG, 50 VIALS, UNITÉ</t>
  </si>
  <si>
    <t>DINJ_ARTE6V-_0</t>
  </si>
  <si>
    <t>ARTESUNATE, 60MG +2 SOLVANTS,INJECTABLE,FLACON</t>
  </si>
  <si>
    <t>DINJ_ATRO1A1_2</t>
  </si>
  <si>
    <t>ATROPINE, 1MG/ML, 1ML, 10 AMP, BOITE</t>
  </si>
  <si>
    <t>DINJ_BUPI5A4_0</t>
  </si>
  <si>
    <t>BUPIVACAINE, 0.5% HYPERBARE, 4ML, 20 AMP, UNITÉ</t>
  </si>
  <si>
    <t>DINJ_CEFT1V-_0</t>
  </si>
  <si>
    <t>CEFTRIAXONE, 1G, POUDRE POUR INJECTION, 10 VIALS, UNITE</t>
  </si>
  <si>
    <t>DINJ_CEFT2V-_0</t>
  </si>
  <si>
    <t>CEFTRIAXONE, 250MG, POUDRE POUR INJECTION, 10 VIALS, UNITE</t>
  </si>
  <si>
    <t>DINJ_CHLO1V-_0</t>
  </si>
  <si>
    <t>CHLORAMPHENICOL SODIUM SUCCINATE, 1G, 50 VIAL, UNITÉ</t>
  </si>
  <si>
    <t>DINJ_CIPR2V1_0</t>
  </si>
  <si>
    <t>CIPROFLOXACINE, 2 MG/ML,  SOLUTION POUR PERFUSION, 100ML, FL</t>
  </si>
  <si>
    <t>DINJ_CLOX5V-_0</t>
  </si>
  <si>
    <t>CLOXACILLINE, 500MG, 50 VIALS, UNITÉ</t>
  </si>
  <si>
    <t>DINJ_DEXA4A1_1</t>
  </si>
  <si>
    <t>DEXAMETHASONE SODIUM PHOSPHATE, 4MG/ML, 1ML, 100 AMP, UN</t>
  </si>
  <si>
    <t>DINJ_DEXT5A5_0</t>
  </si>
  <si>
    <t>DEXTROSE (GLUCOSE), 50%, 50ML, 20 FLACONS, BOITE</t>
  </si>
  <si>
    <t>DINJ_DIAZ1A2_1</t>
  </si>
  <si>
    <t>DIAZEPAM, 5MG/ML, 2ML, 100 AMP, UNITÉ</t>
  </si>
  <si>
    <t>DINJ_EPHE5A1_2</t>
  </si>
  <si>
    <t>EPHEDRINE CHLORHYDRATE, 30MG/ML, 1ML, 10 AMP, BOITE</t>
  </si>
  <si>
    <t>DINJ_EPIN1A1_</t>
  </si>
  <si>
    <t>EPINÉPHRINE (ADRENALINE), 1MG/ML, 1ML, 10 AMP, UNITÉ</t>
  </si>
  <si>
    <t>DINJ_EPIN1A1_2</t>
  </si>
  <si>
    <t>EPINÉPHRINE (ADRENALINE), 1MG/ML, 1ML, 50 AMP, UNITÉ</t>
  </si>
  <si>
    <t>DINJ_FENT5A2_0</t>
  </si>
  <si>
    <t>FENTANYL, 50µG/ML, 2ML, 10 AMP, UNITÉ</t>
  </si>
  <si>
    <t>DINJ_FURO2A2_0</t>
  </si>
  <si>
    <t>FUROSEMIDE, 10MG/ML, 2ML, 100 AMP, UNITÉ</t>
  </si>
  <si>
    <t>DINJ_FURO2A2_2</t>
  </si>
  <si>
    <t>FUROSEMIDE, 10MG/ML, 2ML, 10 AMP, UNITÉ</t>
  </si>
  <si>
    <t>DINJ_GENT8A2_2</t>
  </si>
  <si>
    <t>GENTAMICINE, 40MG/ML, 2ML, 100 AMP, UNITÉ</t>
  </si>
  <si>
    <t>DINJ_INSR1V1_0</t>
  </si>
  <si>
    <t>INSULINE NEUTRE ACTRAPID, 100UI/ML, 10ML, AMP, UNITÉ</t>
  </si>
  <si>
    <t>DINJ_INSZ1V1_1</t>
  </si>
  <si>
    <t>INSULINE SEMI RETARD(MIXTARD), 100UI/ML, 10ML, AMP, UNITÉ</t>
  </si>
  <si>
    <t>DINJ_INSZ1V1_2</t>
  </si>
  <si>
    <t>INSULINE LENTE ZINC SUSPENSION, 100UI/ML, 10ML, AMP, UNITÉ</t>
  </si>
  <si>
    <t>DINJ_KETA5V1_0</t>
  </si>
  <si>
    <t>KETAMINE, 50MG/ML, 10ML, 25 AMP, UNITE</t>
  </si>
  <si>
    <t>DINJ_LIDD5V2_0</t>
  </si>
  <si>
    <t>LIDOCAÏNE CHLORHYDRATE+DEXTROSE, 5%+7,5%/2 ML, 100 AMP, UNIT</t>
  </si>
  <si>
    <t>DINJ_LIDO1V1_0</t>
  </si>
  <si>
    <t>LIDOCAÏNE CHLORHYDRATE, 1%, 20 ML, 10 FLACONS, BOITE</t>
  </si>
  <si>
    <t>DINJ_MAGS5V1_2</t>
  </si>
  <si>
    <t>MAGNESIUM SULPHATE, 50%, 10ML, 10 AMP, BOITE</t>
  </si>
  <si>
    <t>DINJ_METN5V1_2</t>
  </si>
  <si>
    <t>METRONIDAZOLE, 5MG/ML,INJ ,100ML, 1 FLACON, UNITÉ</t>
  </si>
  <si>
    <t>DINJ_METO1A2_1</t>
  </si>
  <si>
    <t>MÉTOCLOPRAMIDE CHLORHYDRATE, 5MG/ML, 2ML, 100 AMP, UNITÉ</t>
  </si>
  <si>
    <t>DINJ_OXYT1A1_1</t>
  </si>
  <si>
    <t>OXYTOCINE, 10 UI/ML, 1ML, 100 AMP, UNITÉ</t>
  </si>
  <si>
    <t>DINJ_PARA5A5_2</t>
  </si>
  <si>
    <t>PARACETAMOL, 10MG/ ML, PERFUSION, 10FL,100ML</t>
  </si>
  <si>
    <t>DINJ_PENB2V-_0.</t>
  </si>
  <si>
    <t>PENICILLINE BENZATHINE, 2,4MUI, 50 VIALS, UNITÉ</t>
  </si>
  <si>
    <t>DINJ_PENG5V-_0</t>
  </si>
  <si>
    <t>PENICILLINE BENZYL, 5MUI, 50VIALS, UNITÉ</t>
  </si>
  <si>
    <t>DINJ_PENP4V-_0</t>
  </si>
  <si>
    <t>PENICILLINE PROCAINE+BENZYL, 3+1MUI, 50 VIALS, UNITÉ</t>
  </si>
  <si>
    <t>DINJ_PETH1A2_0</t>
  </si>
  <si>
    <t>PETHIDINE CHLORHYDRATE, 50MG/ML, 2ML, 10 AMP, UNITÉ</t>
  </si>
  <si>
    <t>DINJ_PHYT1A1_4</t>
  </si>
  <si>
    <t>PHYTOMENADIONE (VITAMINE K1), 10MG/ML,1ML,10AMP,UNITÉ</t>
  </si>
  <si>
    <t>DINJ_PROM5A2_2</t>
  </si>
  <si>
    <t>PROMETHAZINE CHLORHYDRATE, 25MG/ML, 2ML, 10 AMP, UNITÉ</t>
  </si>
  <si>
    <t>DINJ_PROP1I-_0</t>
  </si>
  <si>
    <t>PROPOFOL 10 MG/ML, 20 ML INJECTABLE 5 FLACONS</t>
  </si>
  <si>
    <t>DINJ_PYRI1A2_0</t>
  </si>
  <si>
    <t>PYRIDOXINE, 50MG/ML, 2ML, 100 AMP, UNITÉ</t>
  </si>
  <si>
    <t>DINJ_QUIN6A2_3</t>
  </si>
  <si>
    <t>QUININE BICHLORHYDRATE,300MG/1ML,INJ.,20ML,10FL,UNITÉ</t>
  </si>
  <si>
    <t>DINJ_SALB5A1_0</t>
  </si>
  <si>
    <t>SALBUTAMOL, 0,5MG/ML, 1ML, 100 AMP, UNITÉ</t>
  </si>
  <si>
    <t>DINJ_SODB8A2_2</t>
  </si>
  <si>
    <t>BICARBONATE DE SODIUM, 8,4%, 10ML, 10 AMP, UNITÉ</t>
  </si>
  <si>
    <t>DINJ_THIA1A2_0</t>
  </si>
  <si>
    <t>THIAMINE (VITAMINE B1), 50MG/ML, 2ML, 100 AMP, UNITÉ</t>
  </si>
  <si>
    <t>DINJ_VECB4V-_3</t>
  </si>
  <si>
    <t>VECURONIUM BROMIDE 10MG INJ, 10 FL, BOITE</t>
  </si>
  <si>
    <t>DINJ_WATE-V1_2</t>
  </si>
  <si>
    <t>EAU POUR INJECTION, 10ML, 50 AMP, BOITE</t>
  </si>
  <si>
    <t>DORA_ACIV2T-_4</t>
  </si>
  <si>
    <t>ACICLOVIR 200MG,CES,500,BLISTER</t>
  </si>
  <si>
    <t>DORA_ACSA75T-_3</t>
  </si>
  <si>
    <t>ACIDE ACETYLSALICYLIQUE, 75MG, TAB, 56 , BLIST</t>
  </si>
  <si>
    <t>DORA_ALBE2T-_4</t>
  </si>
  <si>
    <t>ALBENDAZOLE 200MG, CES, 10x10 ,BLISTER</t>
  </si>
  <si>
    <t>DORA_ALBE4T-_1</t>
  </si>
  <si>
    <t>ALBENDAZOLE 400MG, CES, 10 X 10, BLISTER</t>
  </si>
  <si>
    <t>DORA_AMIT2T-_0</t>
  </si>
  <si>
    <t>AMITRIPTYLINE CHLORHYDRATE, 25MG, CES, 1000, VRAC</t>
  </si>
  <si>
    <t>DORA_AMLODI10-_3</t>
  </si>
  <si>
    <t>AMLODIPINE, 10MG, TAB, 10X100, Blister</t>
  </si>
  <si>
    <t>DORA_AMOX1S-_3</t>
  </si>
  <si>
    <t>AMOXYCILLINE, 125MG/5ML, 100ML, 10 FLACONS</t>
  </si>
  <si>
    <t>DORA_AMOX2CAP_4</t>
  </si>
  <si>
    <t>AMOXYCILLINE, 250MG, CAP , 100x10, BLISTER</t>
  </si>
  <si>
    <t>DORA_AMOX2S-_0</t>
  </si>
  <si>
    <t>AMOXYCILLINE, 250MG/5ML, 100ML, 10 FLACONS</t>
  </si>
  <si>
    <t>DORA_AMOX2TD_</t>
  </si>
  <si>
    <t>AMOXYCILLINE, 250MG, DISPERSIBLE TAB , 10x10, BLISTER</t>
  </si>
  <si>
    <t>DORA_AMOX5C-_2</t>
  </si>
  <si>
    <t>AMOXYCILLINE, 500MG, TAB, 10 X 100, BLISTER</t>
  </si>
  <si>
    <t>DORA_AMOX5CP-_0</t>
  </si>
  <si>
    <t>AMOXYCILLINE, 500MG, CAPS, 100x10, BLIST</t>
  </si>
  <si>
    <t>DORA_AMOXCLCO_7</t>
  </si>
  <si>
    <t>AMOXYCILLINE 500 MG + AC.CLAVULANIQUE 125MG, 50, CP,BLIST</t>
  </si>
  <si>
    <t>DORA_ARAC2TB_0</t>
  </si>
  <si>
    <t>ARTESUNATE+AMODIAQUINE,25+67,5MG,3TAB, 4,5 à 8KG,FDC</t>
  </si>
  <si>
    <t>DORA_AZIT2S-_0</t>
  </si>
  <si>
    <t>AZITHROMYCINE 200MG/5ML,SUSP, 15ML, 1 FLACON</t>
  </si>
  <si>
    <t>DORA_BIPE2T-_2</t>
  </si>
  <si>
    <t>BIPERIDENE HCL, 2MG, CES, 10x10,BLISTER</t>
  </si>
  <si>
    <t>DORA_CAPT2TB_0</t>
  </si>
  <si>
    <t>CAPTOPRIL, 25MG, CES, 10x10, BLISTER</t>
  </si>
  <si>
    <t>DORA_CARB2T-_01</t>
  </si>
  <si>
    <t>CARBAMAZEPINE, 200MG, CES, 10x10,BLISTER</t>
  </si>
  <si>
    <t>DORA_CEFI1S5_0</t>
  </si>
  <si>
    <t>CEFIXIME  SUSPENSION,ORALE,POUDRE, 100MG/5ML, 60ML</t>
  </si>
  <si>
    <t>DORA_CEFI1S5_3</t>
  </si>
  <si>
    <t>DORA_CEFI4T-_0</t>
  </si>
  <si>
    <t>CEFIXIME, 400MG, CES, 100, BLISTER</t>
  </si>
  <si>
    <t>DORA_CHLM-T-_0</t>
  </si>
  <si>
    <t>CHLORPROMAZINE, 100MG, TAB, 1000, VRAC</t>
  </si>
  <si>
    <t>DORA_CIPR5TB_2</t>
  </si>
  <si>
    <t>CIPROFLOXACINE CHLORHYDRATE, 500MG, TAB, 10X10, BLISTER</t>
  </si>
  <si>
    <t>DORA_CLOM3T-_1</t>
  </si>
  <si>
    <t>CLOTRIMAZOLE, 500MG, TAB GYNECOLOGIQUE, 100 TAB, BLISTER</t>
  </si>
  <si>
    <t>DORA_COTR1T-_0</t>
  </si>
  <si>
    <t>COTRIMOXAZOLE, 120MG, TAB, 1000, VRAC</t>
  </si>
  <si>
    <t>DORA_COTR4T-_1</t>
  </si>
  <si>
    <t>COTRIMOXAZOLE, 480MG, TAB, 1000, VRAC</t>
  </si>
  <si>
    <t>DORA_COTR4T-_2</t>
  </si>
  <si>
    <t>COTRIMOXAZOLE, 480MG, CES, 10X10, BLISTER</t>
  </si>
  <si>
    <t>DORA_DIAZ5T-_0</t>
  </si>
  <si>
    <t>DIAZEPAM, 5MG, TAB, 1000, VRAC</t>
  </si>
  <si>
    <t>DORA_ERYT2T-_5</t>
  </si>
  <si>
    <t>ERYTHROMYCINE, 250MG, CES, 10X10 BLISTER</t>
  </si>
  <si>
    <t>DORA_FERF2T-_1</t>
  </si>
  <si>
    <t>FER SULFATE+ACIDE FOLIQUE, 200MG+0,25MG, TAB, 1000, VRAC</t>
  </si>
  <si>
    <t>DORA_FERF2T-_3</t>
  </si>
  <si>
    <t>FER SULFATE+ACIDE FOLIQUE, 200MG+0,25MG, TAB,10X100, BLISTER</t>
  </si>
  <si>
    <t>DORA_FERS2T-_2</t>
  </si>
  <si>
    <t>FER SULFATE, 200MG, TAB, 10X10, BLISTER</t>
  </si>
  <si>
    <t>DORA_FLUOXE20-_0</t>
  </si>
  <si>
    <t>FLUOXETINE  20 MG, BTE 30 CAPS BL</t>
  </si>
  <si>
    <t>DORA_FOLA5T-_1</t>
  </si>
  <si>
    <t>ACIDE FOLIQUE, 5MG, CES, 100X10,BLISTER</t>
  </si>
  <si>
    <t>DORA_FURO4T-_1</t>
  </si>
  <si>
    <t>FUROSEMIDE, 40MG, CES, 10X100,BLISTER</t>
  </si>
  <si>
    <t>DORA_GLIB5T-_3</t>
  </si>
  <si>
    <t>GLIBENCLAMIDE, 5MG, CES, 500, BLISTER</t>
  </si>
  <si>
    <t>DORA_GRIS1T-_2</t>
  </si>
  <si>
    <t>GRISEOFULVINE, 125MG, CES, 1000, BLISTER</t>
  </si>
  <si>
    <t>DORA_GRIS5T-_1</t>
  </si>
  <si>
    <t>GRISEOFULVINE, 500MG, TAB, 1000,BLIST</t>
  </si>
  <si>
    <t>DORA_HALP5T-_3</t>
  </si>
  <si>
    <t>HALOPÉRIDOL, 5MG, CES, 10X10,BLISTER</t>
  </si>
  <si>
    <t>DORA_HYDO25T-_0</t>
  </si>
  <si>
    <t>HYDROCHLOROTHIAZIDE, 25MG, CES, 1000,VRAC</t>
  </si>
  <si>
    <t>DORA_HYOS1T-_0</t>
  </si>
  <si>
    <t>BUTYLHYOSCINE BROMURE (BUTYLSCOPOLAMINE), 10MG, TAB, 1000, V</t>
  </si>
  <si>
    <t>DORA_IBUP2T-_4</t>
  </si>
  <si>
    <t>IBUPROFEN, 200MG, CES, 100 x 10, BLISTER</t>
  </si>
  <si>
    <t>DORA_ISOT-_0</t>
  </si>
  <si>
    <t>ISOSORBIDE DINITRATE 5MG, CP, SUBLINGUAL, 100, BLISTER</t>
  </si>
  <si>
    <t>DORA_LOPCP-_0.</t>
  </si>
  <si>
    <t>LOPERAMIDE ,2MG, CP ,100 ,BLISTER</t>
  </si>
  <si>
    <t>DORA_LORAI-_0</t>
  </si>
  <si>
    <t>LORATADINE 10MG, CES, 20, BOITE,BLISTER</t>
  </si>
  <si>
    <t>DORA_MAGT2T-_1</t>
  </si>
  <si>
    <t>OMEPRAZOLE, 20 MG, CAPS, 10X10, BLISTER</t>
  </si>
  <si>
    <t>DORA_MEBE1T-_2</t>
  </si>
  <si>
    <t>TINIDAZOLE, 500 MG, TAB, 10 X 10 BLISTER</t>
  </si>
  <si>
    <t>DORA_MEBE1T-_5</t>
  </si>
  <si>
    <t>MEBENDAZOLE, 100MG, TAB, 100X10, BLISTER</t>
  </si>
  <si>
    <t>DORA_METN1S-_3</t>
  </si>
  <si>
    <t>METRONIDAZOLE, 125MG/5ML,SUSP, 100ML, 10 FLACONS, UNITÉ</t>
  </si>
  <si>
    <t>DORA_METN2T-_3</t>
  </si>
  <si>
    <t>METRONIDAZOLE, 250MG, CES, ORALE,100 X 10, BLISTER</t>
  </si>
  <si>
    <t>DORA_METO1T-_0</t>
  </si>
  <si>
    <t>MÉTOCLOPRAMIDE CHLORHYDRATE, 10MG, TAB, 1000, VRAC</t>
  </si>
  <si>
    <t>DORA_NIFE1C-_0</t>
  </si>
  <si>
    <t>NIFEDIPINE, 10MG, TAB, 10 X 10, BLISTER</t>
  </si>
  <si>
    <t>DORA_NIFE1C-_4</t>
  </si>
  <si>
    <t>NIFEDIPINE, 10MG, TAB, 30, BLISTER</t>
  </si>
  <si>
    <t>DORA_NIFE2C-_3</t>
  </si>
  <si>
    <t>NIFÉDIPINE RETARD, 20MG, CP, 100, BLISTER</t>
  </si>
  <si>
    <t>DORA_NITR1T-_0</t>
  </si>
  <si>
    <t>NITROFURANTOINE CP100 MG, 1000 CP</t>
  </si>
  <si>
    <t>DORA_OMEP2T-_3</t>
  </si>
  <si>
    <t>OMEPRAZOLE, 20 MG, CAPS, 20, BLISTER</t>
  </si>
  <si>
    <t>DORA_OND4T-_1</t>
  </si>
  <si>
    <t>ONDANSETRON ,INJ, 4MG/2ML, 10AMP</t>
  </si>
  <si>
    <t>DORA_ORSAS--3</t>
  </si>
  <si>
    <t>SEL DE RÉHYDRATATION ORALE, 20.5g/1 L, 50 SACHETS, UNITÉ</t>
  </si>
  <si>
    <t>DORA_PARA1S-_1</t>
  </si>
  <si>
    <t>PARACETAMOL, 120MG/5ML, 60ML, 10 FLACONS,  UNITE</t>
  </si>
  <si>
    <t>DORA_PARA5T-_3</t>
  </si>
  <si>
    <t>PARACETAMOL 500MG 100x10 TABS BLISTERS</t>
  </si>
  <si>
    <t>DORA_PHEN1T-_0</t>
  </si>
  <si>
    <t>PHENOBARBITAL, 100MG, TAB, 1000, VRAC</t>
  </si>
  <si>
    <t>DORA_PHEN1T-_1</t>
  </si>
  <si>
    <t>PHENOBARBITAL, 100MG, TAB, 500, BLISTER</t>
  </si>
  <si>
    <t>DORA_PHEN5T-_0</t>
  </si>
  <si>
    <t>PHENOBARBITAL, 50MG, TAB, 1000, VRAC</t>
  </si>
  <si>
    <t>DORA_PHEY1T-_1</t>
  </si>
  <si>
    <t>PHENYTOINE SODIQUE, 100MG, CES, 10x10, BLISTE</t>
  </si>
  <si>
    <t>DORA_PRED5T-_3</t>
  </si>
  <si>
    <t>PREDNISOLONE, 5MG, CES, 10x10, BLISTER</t>
  </si>
  <si>
    <t>DORA_PROM2T-_2</t>
  </si>
  <si>
    <t>PROMETHAZINE, 25 MG, CES, 1000, VRAC</t>
  </si>
  <si>
    <t>DORA_PROM2T-_3</t>
  </si>
  <si>
    <t>PROMETHAZINE, 25 MG, CES, 10X100, BLISTER</t>
  </si>
  <si>
    <t>DORA_PYRI5T-_1</t>
  </si>
  <si>
    <t>PYRIDOXINE CHLORHYDRATE, 50MG, CES, 100X10,BLISTER</t>
  </si>
  <si>
    <t>DORA_QUIN2D1_0</t>
  </si>
  <si>
    <t>QUININE BICHLORHYDRATE, 20%  BASE, 15ML, 10 FLACONS</t>
  </si>
  <si>
    <t>10fls</t>
  </si>
  <si>
    <t>DORA_QUIS3T-_4</t>
  </si>
  <si>
    <t>QUININE SULFATE, 300MG BASE, TAB, 1000, VRAC</t>
  </si>
  <si>
    <t>DORA_RETI2C-_5</t>
  </si>
  <si>
    <t>RETINOL, 200.000 UI, CAPS, 100, VRAC</t>
  </si>
  <si>
    <t>DORA_SALB4T-_2</t>
  </si>
  <si>
    <t>SALBUTAMOL SULFATE, 4MG, TAB,100,BLISTER</t>
  </si>
  <si>
    <t>DORA_THIA5T-_1</t>
  </si>
  <si>
    <t>THIAMINE, 50MG, CES, 100 X 10,BLISTER</t>
  </si>
  <si>
    <t>DVAC_RABS3V2_2</t>
  </si>
  <si>
    <t>VACCIN ANTIRABIQUE +SOLVANT ,0.5ML,FL, UNITÉ</t>
  </si>
  <si>
    <t>EQUIPEMENTS POUR ANESTHESIE</t>
  </si>
  <si>
    <t>EANE_LARY4BF_1</t>
  </si>
  <si>
    <t>LARYNGOSCOPE PORTABLE ENFANT AVEC ACCESSOIRES, UNITÉ</t>
  </si>
  <si>
    <t>EANE_SIBS1AC_0</t>
  </si>
  <si>
    <t>INSUFFLATEUR MANUEL, ADULTE, + MASQUES RH5/RH2</t>
  </si>
  <si>
    <t>EANE_SIBS1CN_0</t>
  </si>
  <si>
    <t>INSUFFLATEUR MANUEL, ENFANT, + MASQUES RH2/S1</t>
  </si>
  <si>
    <t>EANE_SIBS1CN_1</t>
  </si>
  <si>
    <t>INSUFFLATEUR MANUEL, NOURRISON ET ENFANT, + MASQUES RH2/S1</t>
  </si>
  <si>
    <t>EHOE_BEDH1--_12</t>
  </si>
  <si>
    <t>POUBELLE METALLIQUE INOX AVEC PEDALE 12 LITRES</t>
  </si>
  <si>
    <t>EHOE_BEDH1--_3</t>
  </si>
  <si>
    <t>LIT DE SOINS INTENSIFS AVEC MATELAS ET RAILS DE PROTECTION</t>
  </si>
  <si>
    <t>EHOE_BEDH1--_6</t>
  </si>
  <si>
    <t>CHAISE ROULANTE MEDICALE PLIABLE 60X100X50CM</t>
  </si>
  <si>
    <t>EHOE_BEDH1--_8</t>
  </si>
  <si>
    <t>LIT D'HÔPITAL MÉTALLIQUE+ROULETTE+MATELAS</t>
  </si>
  <si>
    <t>EHOE_ENDOSVI-_1</t>
  </si>
  <si>
    <t>ENDOSCOPE HD-500,SYSTEME VIDEO</t>
  </si>
  <si>
    <t>EHOE_HANG-_0</t>
  </si>
  <si>
    <t>HAND GRIP POUR MUSCULATION DE LA MAIN (KIT DE 2)</t>
  </si>
  <si>
    <t>EHOE_MIRORTH-_0</t>
  </si>
  <si>
    <t>EHOE_OXYMP-_0</t>
  </si>
  <si>
    <t>OXYMETRE DE POULS</t>
  </si>
  <si>
    <t>EHOE_STRT2--_0</t>
  </si>
  <si>
    <t>BRANCARD, PLIANT EN LONG/LARGE, ALUMINIUM, 4 PIEDS, 220*58CM</t>
  </si>
  <si>
    <t>EHOE_STRT3--_0</t>
  </si>
  <si>
    <t>BRANCARD ROULANT DE CAPACITE DE 200 KG</t>
  </si>
  <si>
    <t>EHOE_TABBO-_0</t>
  </si>
  <si>
    <t>TABLE DE BOBATH</t>
  </si>
  <si>
    <t>EHOE_TABD1D-_0</t>
  </si>
  <si>
    <t>EHOE_TABD1D-_10</t>
  </si>
  <si>
    <t>ESCABEAU A DEUX MARCHES</t>
  </si>
  <si>
    <t>EHOE_TABD1D-_8</t>
  </si>
  <si>
    <t>DETECTEUR DE POULS FOETAUX</t>
  </si>
  <si>
    <t>EHOE_TABGYN-_0</t>
  </si>
  <si>
    <t>TABLE D'EXAMEN GYNECOLOGIQUE, UNITÉ</t>
  </si>
  <si>
    <t>EHOE_TABO2SM_0</t>
  </si>
  <si>
    <t>TABLE D'OPERATION, CHIRURGIE, HYDRAULIQUE, MULTIPOSITION, UN</t>
  </si>
  <si>
    <t>EHOE_TABO2SM_1</t>
  </si>
  <si>
    <t>TABLE D'OPÉRATION, CHIRURGIE, HYDRAULIQUE, CLASSIQUE, UNITÉ</t>
  </si>
  <si>
    <t>EHOE_TAPIMASS-_0</t>
  </si>
  <si>
    <t>EHOE_TROL2D-_1</t>
  </si>
  <si>
    <t>TABLE MAYO, UNITE</t>
  </si>
  <si>
    <t>EHOE_TROL2D-_30</t>
  </si>
  <si>
    <t>TABLE ROULANTE, 2 NIVEAUX, UNITÉ</t>
  </si>
  <si>
    <t>ELAE_BOITLAM-_0</t>
  </si>
  <si>
    <t>BOITE POUR RANGEMENT LAMES DE MICROSCOPE(100 LAMES)</t>
  </si>
  <si>
    <t>ELAE_CENTM--_0</t>
  </si>
  <si>
    <t>CENTRIFUGEUSE A MAIN,4 x 15ML,AVEC ROTOR, UNITE</t>
  </si>
  <si>
    <t>ELAE_COVG1--_1</t>
  </si>
  <si>
    <t>LAMELLE COUVRE OBJET, 18X18MM, 200 PIÈCES</t>
  </si>
  <si>
    <t>ELAE_HAEMSHL_0</t>
  </si>
  <si>
    <t>HÉMOGLOBINOMÈTRE DE SAHLI, UNITÉ</t>
  </si>
  <si>
    <t>ELAE_MINU1--_0</t>
  </si>
  <si>
    <t>MINUTERIE DE LABORATOIRE, UNITÉ</t>
  </si>
  <si>
    <t>ELAE_PIPW253_0</t>
  </si>
  <si>
    <t>PIPETTE WESTERGREEN, VERRE, 2.5*300MM, UNITE</t>
  </si>
  <si>
    <t>ELAE_RACK1T-_0</t>
  </si>
  <si>
    <t>SUPPORT TUBE À ESSAI, UNITÉ</t>
  </si>
  <si>
    <t>ELAE_SLID1F-_4</t>
  </si>
  <si>
    <t>LAME PORTE OBJET, 76X26 MM,50 PIÈCES,BORD AVEC ZONE DEPOLIE</t>
  </si>
  <si>
    <t>ELAE_SLID50-_0</t>
  </si>
  <si>
    <t>LAME PORTE OBJET, 76X26MM, 50 PIÈCES</t>
  </si>
  <si>
    <t>Pce</t>
  </si>
  <si>
    <t>100 Pces</t>
  </si>
  <si>
    <t>ELAE_TESTUB-_0</t>
  </si>
  <si>
    <t>BROSSE POUR TUBE A ESSAI, 17 CM (ECOUVILLON ,17MM,1 PCE)</t>
  </si>
  <si>
    <t>ELAE_TUBCENT15-_0</t>
  </si>
  <si>
    <t>TUBE POUR CENTRIFUGEUSE  AVEC BOUCHON,15ML, 1000 PIÈCES</t>
  </si>
  <si>
    <t>ELIN_TUNS1WM_0</t>
  </si>
  <si>
    <t>BLOUSE CHIRURGALE, CHEMISE/PANTALON/BONNET/MASQUE, UNITÉ</t>
  </si>
  <si>
    <t>EMEQ_ARMMET_0</t>
  </si>
  <si>
    <t>EMEQ_BEDP1M-_0</t>
  </si>
  <si>
    <t>PANNE DE LIT STÉRILISABLE EN MÉTAL, UNITÉ</t>
  </si>
  <si>
    <t>EMEQ_BEDP2M-_0</t>
  </si>
  <si>
    <t>PANNE DE LIT STÉRILISABLE EN PALSTIQUE, UNITÉ</t>
  </si>
  <si>
    <t>EMEQ_BOU1--_0</t>
  </si>
  <si>
    <t>BOUILLOTTE A USAGE MEDICAL, 2000ML, PIÈCE</t>
  </si>
  <si>
    <t>EMEQ_BRUS1--_0</t>
  </si>
  <si>
    <t>BROSSE A ONGLE, CHIRURGICAL,PLASTIQUE, STERILISABLE, UNITE</t>
  </si>
  <si>
    <t>EMEQ_BSYR1--_0</t>
  </si>
  <si>
    <t>BOITE À SERINGUE ET AIGUILLE (RECEPTACLE), UNITÉ</t>
  </si>
  <si>
    <t>EMEQ_CHEATER_0</t>
  </si>
  <si>
    <t>ELEMENT EN CERAMIQUE POUR LAMPE CHAUFFANTE , UNITÉ</t>
  </si>
  <si>
    <t>EMEQ_DEFRI_0</t>
  </si>
  <si>
    <t>DEFIBRILLATEUR EXTERNE CARDIAQUE SEMI-AUTOMATIQUE</t>
  </si>
  <si>
    <t>EMEQ_HAMR1--_1</t>
  </si>
  <si>
    <t>MARTEAU REFLEXE BABINSKI, PIÈCE</t>
  </si>
  <si>
    <t>EMEQ_KIDD25P_0</t>
  </si>
  <si>
    <t>BASSIN RENIFORME, PLASTIQUE, 25CM, UNITE</t>
  </si>
  <si>
    <t>EMEQ_LAMINF_0</t>
  </si>
  <si>
    <t>EMEQ_LASCI5_3</t>
  </si>
  <si>
    <t>LAMPE D'EXAMEN GYNECOLOGIQUE ,SUR PIED,FLEXIBLE</t>
  </si>
  <si>
    <t>EMEQ_MONITC_0</t>
  </si>
  <si>
    <t>MONITEUR MULTIPARAMETRE  AVEC 
IMPRIM.THERMIQUE,PC</t>
  </si>
  <si>
    <t>EMEQ_MONITFOET_0</t>
  </si>
  <si>
    <t>CARDIOTOGRAPHE/MONITEUR FOETAL, PCE</t>
  </si>
  <si>
    <t>EMEQ_MONITMULTI_0</t>
  </si>
  <si>
    <t>MONITEUR MULTIPARAMETRE,PIECE</t>
  </si>
  <si>
    <t>EMEQ_OTOS1--_0</t>
  </si>
  <si>
    <t>OTOSCOPE SIMPLE A PILE, UNITÉ</t>
  </si>
  <si>
    <t>Rouleau</t>
  </si>
  <si>
    <t>EMEQ_PUMS1M-_1</t>
  </si>
  <si>
    <t>ASPIRATEUR CHIRURGICAL,ELECTRIQUE+SUPPORT,1 PIECE</t>
  </si>
  <si>
    <t>EMEQ_SCLA140_1</t>
  </si>
  <si>
    <t>BALANCE PÈSE ELECTRONIQUE ADULTE 0-200 KG, PIÈCE</t>
  </si>
  <si>
    <t>EMEQ_SCLA200_1</t>
  </si>
  <si>
    <t>BALANCE PÈSE-ADULTE MECANIQUE AVEC TOISE  0-200 KG, UNITÉ</t>
  </si>
  <si>
    <t>EMEQ_SCLB20-</t>
  </si>
  <si>
    <t>BALANCE PESE-BEBE AVEC PLATEAU, ELECTRONIQUE, 15-20KG,</t>
  </si>
  <si>
    <t>EMEQ_SCLB25-_1</t>
  </si>
  <si>
    <t>BALANCE PESE-BEBE,AVEC 5 CULOTTES,SALTER, 0-25KG,GRAD.100G</t>
  </si>
  <si>
    <t>EMEQ_SCLB25-1</t>
  </si>
  <si>
    <t>BALANCE PESE-BEBE AVEC PLATEAU MECANIQUE, 15-20KG, GRAD</t>
  </si>
  <si>
    <t>EMEQ_SPHY1P-_0</t>
  </si>
  <si>
    <t>SPHYGMOMANOMETRE MANOPOIRE VELCRO, PEDIATRIQUE, UNITÉ</t>
  </si>
  <si>
    <t>EMEQ_SPHY1P-_1</t>
  </si>
  <si>
    <t>TENSIOMÈTRE AUTOMATIQUE A BRAS ADULTE</t>
  </si>
  <si>
    <t>EMEQ_STET1D-_0</t>
  </si>
  <si>
    <t>STÉTHOSCOPE, DOUBLE PAVILLON,ADULTE, PIÈCE</t>
  </si>
  <si>
    <t>EMEQ_STET1D-_2</t>
  </si>
  <si>
    <t>STÉTHOSCOPE, DOUBLE PAVILLON,ADULTE,RIESTER, PIÈCE</t>
  </si>
  <si>
    <t>EMEQ_STET1I-_0</t>
  </si>
  <si>
    <t>STÉTHOSCOPE, UNE FACE INFIRMIER, UNITÉ</t>
  </si>
  <si>
    <t>EMEQ_STET1OA_2</t>
  </si>
  <si>
    <t>FOETOSCOPE EN ALUMINIUM, PIÈCE</t>
  </si>
  <si>
    <t>EMEQ_STET1OP_0</t>
  </si>
  <si>
    <t>FOETOSCOPE EN PLASTIQUE, PIÈCE</t>
  </si>
  <si>
    <t>EMEQ_STET1OW_0</t>
  </si>
  <si>
    <t>FOETOSCOPE EN BOIS, PIÈCE</t>
  </si>
  <si>
    <t>EMEQ_TENSIO-_0</t>
  </si>
  <si>
    <t>TENSIOMÈTRE ANEROIDE ,ADULTE,RIESTER</t>
  </si>
  <si>
    <t>EMEQ_TRAD--_0</t>
  </si>
  <si>
    <t>PLATEAU DE SOINS EN INOX, 30X20X2.5CM, PIÈCE</t>
  </si>
  <si>
    <t>EMEQ_TRAD28--_0</t>
  </si>
  <si>
    <t>PLATEAU MÉTALLIQUE AVEC COUVERCLE 28X20X5CM, PIÈCE</t>
  </si>
  <si>
    <t>EMEQ_TRAD3--_0</t>
  </si>
  <si>
    <t>PLATEAU DE SOINS EN INOX, 30X20X5CM, UNITÉ</t>
  </si>
  <si>
    <t>ESTE_AUTO15-_0</t>
  </si>
  <si>
    <t>AUTOCLAVE 15 LITRES, ÉLECTRIQUE,DE TABLE</t>
  </si>
  <si>
    <t>ESTE_DRUM15-_0</t>
  </si>
  <si>
    <t>TAMBOUR, A ECLIPSES LATERALES, POUR COTON ET GAZE, 150*150MM</t>
  </si>
  <si>
    <t>ESTE_DRUM29-_0</t>
  </si>
  <si>
    <t>TAMBOUR, A ECLIPSES LATERALES, POUR COTON ET GAZE, 290*160MM</t>
  </si>
  <si>
    <t>ESTE_DRUM34-_2</t>
  </si>
  <si>
    <t>TAMBOUR, A ECLIPSES LATERALES, POUR COTON ET GAZE, 340*180MM</t>
  </si>
  <si>
    <t>ESTE_STEP21N_0</t>
  </si>
  <si>
    <t>CASSEROLE À PRESSION 18-21 LITRES NON ELECTRIQUE+PANIERS</t>
  </si>
  <si>
    <t>ESUR_BISTEL_0</t>
  </si>
  <si>
    <t>BISTOURI ÉLECTRIQUE</t>
  </si>
  <si>
    <t>ESUR_BOCPINT-_0</t>
  </si>
  <si>
    <t>BOCAL POUR PINCE INTERMÉDIAIRE</t>
  </si>
  <si>
    <t>ESUR_BOXI20-_0</t>
  </si>
  <si>
    <t>BOITE À INSTRUMENT EN INOX, 20X10X5CM, UNITÉ</t>
  </si>
  <si>
    <t>ESUR_BOXI30-_0</t>
  </si>
  <si>
    <t>BOITE À INSTRUMENT EN INOX, 30X20X5CM, VIDE, UNITÉ</t>
  </si>
  <si>
    <t>ESUR_FOAK14S_0</t>
  </si>
  <si>
    <t>PINCE HEMOSTATIQUE DE KOCHER, 14CM, DROITE,AVEC DENTS, UNITE</t>
  </si>
  <si>
    <t>ESUR_FOAK14S_4</t>
  </si>
  <si>
    <t>PINCE HEMOSTATIQUE DE KELLY, 14CM,COURBE,SANS DENTS, UNITE</t>
  </si>
  <si>
    <t>ESUR_FOAL 18T_0</t>
  </si>
  <si>
    <t>PINCE HEMOSTATIQUE DE KOCHER, 18CM, DROITE, SANS DENT, UNITE</t>
  </si>
  <si>
    <t>ESUR_FOAL18T_0</t>
  </si>
  <si>
    <t>PINCE HEMOSTATIQUE DE KOCHER, 18CM, DROITE, 1*2 DENTS, UNITE</t>
  </si>
  <si>
    <t>ESUR_FODC25-_0</t>
  </si>
  <si>
    <t>PINCE PORTE-TAMPON DE CHERON, 25CM, UNITE</t>
  </si>
  <si>
    <t>ESUR_FOSM14-_0</t>
  </si>
  <si>
    <t>PINCE DE MICHEL (A AGRAFES), 14CM, UNITE</t>
  </si>
  <si>
    <t>ESUR_FOSM9-_0</t>
  </si>
  <si>
    <t>PINCE SPLINTERS 9 CM, PIECE</t>
  </si>
  <si>
    <t>ESUR_KITSPVC-_0</t>
  </si>
  <si>
    <t>KIT SPECULUM VAGINAL COLLIN(110*40MM,100x35MM,85x20MM)UNITE</t>
  </si>
  <si>
    <t>ESUR_NEHM16-_1</t>
  </si>
  <si>
    <t>PINCE PORTE-AIGUILLE DE MAYO-HEGAR, STANDARD, 16CM, UNITE</t>
  </si>
  <si>
    <t>ESUR_NEHM18-_1</t>
  </si>
  <si>
    <t>PINCE PORTE AIGUILLE 14 CM, UNITÉ</t>
  </si>
  <si>
    <t>ESUR_PINE10-_0</t>
  </si>
  <si>
    <t>PINCE A ECHARDE  FEILCHENFELD,14CM, UNITE</t>
  </si>
  <si>
    <t>ESUR_PINP25-_0</t>
  </si>
  <si>
    <t>PINCE POZZI DROITE, 25CM, UNITE</t>
  </si>
  <si>
    <t>ESUR_SCALB22_2</t>
  </si>
  <si>
    <t>LAME DE BISTOURI STÉRILE U.U. POUR MANCHE 4, N°21, 100</t>
  </si>
  <si>
    <t>ESUR_SCALH3-_0</t>
  </si>
  <si>
    <t>MANCHE DE BISTOURI, N°3, MANCHE, UNITÉ</t>
  </si>
  <si>
    <t>ESUR_SCIDP11.5_0</t>
  </si>
  <si>
    <t>CISEAUX DROITS POINTUS 11,5 CM</t>
  </si>
  <si>
    <t>ESUR_SCIE14C_1</t>
  </si>
  <si>
    <t>CISEAUX DE METZENBAUM (POUR EPISIOTOMIE), COURBES, 14CM, UNI</t>
  </si>
  <si>
    <t>ESUR_SCIE14C_2</t>
  </si>
  <si>
    <t>CISEAUX DE BRAUN STADLER(POUR EPISIOT.),COURBES, 14CM, UNI</t>
  </si>
  <si>
    <t>ESUR_SCIE14C_3</t>
  </si>
  <si>
    <t>CISEAUX DE METZENBAUM (POUR DISSECTION) , COURBES, 18CM, UNI</t>
  </si>
  <si>
    <t>ESUR_SCIE16C_1</t>
  </si>
  <si>
    <t>CISEAUX DE METZENBAUM (POUR EPISIOTOMIE), COURBES, 18CM, UNI</t>
  </si>
  <si>
    <t>ESUR_SCIE18.4_0</t>
  </si>
  <si>
    <t>CISEAUX DROIT OBLIQUE A EPISIOTOMIE,18.4CM,</t>
  </si>
  <si>
    <t>ESUR_SCIL18C_0</t>
  </si>
  <si>
    <t>CISEAUX LISTER A BANDAGE 18CM, UNITE</t>
  </si>
  <si>
    <t>ESUR_SCIM14C_0</t>
  </si>
  <si>
    <t>CISEAUX DE MAYO (POUR COMPRESSES), COURBES, 14CM, UNITE</t>
  </si>
  <si>
    <t>ESUR_SCIM18C_1</t>
  </si>
  <si>
    <t>CISEAUX DE MAYO,COURBES,MOUSSE/MOUSSE 18CM, UNITE</t>
  </si>
  <si>
    <t>ESUR_SCIM20C_0</t>
  </si>
  <si>
    <t>CISEAUX DE MAYO (POUR COMPRESSES), COURBES, 20CM, UNITE</t>
  </si>
  <si>
    <t>ESUR_SCOE4SB_1</t>
  </si>
  <si>
    <t>CISEAUX CHIRURGICAUX DE DEAVER, DROITS, POINTE/MOUSSE, 14 CM</t>
  </si>
  <si>
    <t>ESUR_SCOE4SS_0</t>
  </si>
  <si>
    <t>CISEAUX CHIRURGICAUX DE DEAVER, DROITS, POINTE/POINTE, 14 CM</t>
  </si>
  <si>
    <t>ESUR_SCOP4CB_3</t>
  </si>
  <si>
    <t>CISEAUX COURBE MOUSSE MOUSSE 16 CM, UNITÉ</t>
  </si>
  <si>
    <t>ESUR_SCOP4SB_0</t>
  </si>
  <si>
    <t>CISEAUX CHIRURGICAUX, DROITS, MOUSSE/MOUSSE, 14 CM, UNITÉ</t>
  </si>
  <si>
    <t>ESUR_SPN0-_0</t>
  </si>
  <si>
    <t>SPÉCULUM NASAL DE KILLIAN HARTMANN 35/50/75/90MM,13CM</t>
  </si>
  <si>
    <t>ESUR_SPVC115-_0</t>
  </si>
  <si>
    <t>SPECULUM VAGINAL CUSCO, INOX, STD, 115*35MM, UNITE</t>
  </si>
  <si>
    <t>ESUR_SPVC20-_0</t>
  </si>
  <si>
    <t>SPECULUM VAGINAL DE COLLIN,INOX,75*20MM, UNITE</t>
  </si>
  <si>
    <t>ESUR_SPVC20-_1</t>
  </si>
  <si>
    <t>SPECULUM VAGINAL DE COLLIN,INOX,85*16MM, UNITE</t>
  </si>
  <si>
    <t>ESUR_SPVC30-_0</t>
  </si>
  <si>
    <t>SPECULUM VAGINAL DE COLLIN, INOX, STD, 100*35MM, UNITE</t>
  </si>
  <si>
    <t>ESUR_SPVC35-_0</t>
  </si>
  <si>
    <t>SPECULUM VAGINAL DE COLLIN, INOX, STD, 115*35MM, UNITE</t>
  </si>
  <si>
    <t>ESUR_SPVC35-_1</t>
  </si>
  <si>
    <t>SPECULUM VAGINAL DE COLLIN, INOX, STD, 110*38MM, UNITE</t>
  </si>
  <si>
    <t>FOSA_CAHSOU_1_1</t>
  </si>
  <si>
    <t>FOSA_FICCONPRN1_0</t>
  </si>
  <si>
    <t>FICHE DE CONSULTATION PRÉNATALE, PIÈCE</t>
  </si>
  <si>
    <t>KSUR_APPEN-_0</t>
  </si>
  <si>
    <t>KIT APPENDICETOMIE,</t>
  </si>
  <si>
    <t>KSUR_BABD56-_6</t>
  </si>
  <si>
    <t>TUBE D'OXYGENE NASALE 200CM,PCE</t>
  </si>
  <si>
    <t>KSUR_BDEL5--_1</t>
  </si>
  <si>
    <t>KIT D'ACCOUCHEMENT/EPISIOTOMIE, UNITÉ</t>
  </si>
  <si>
    <t>KSUR_BDELCES_0</t>
  </si>
  <si>
    <t>KIT DE CÉSARIENNE, UNITÉ</t>
  </si>
  <si>
    <t>KSUR_BDELCES_1</t>
  </si>
  <si>
    <t>KIT DE CHIRURGIE ABDOMINALE, 1 KT</t>
  </si>
  <si>
    <t>KSUR_BDELCES_11</t>
  </si>
  <si>
    <t>Camera de securité IP HIKVISION H.265+</t>
  </si>
  <si>
    <t>KSUR_BDRE3--_1</t>
  </si>
  <si>
    <t>KIT PANSEMENT À 3 INSTRUMENTS, UNITÉ</t>
  </si>
  <si>
    <t>KSUR_BDRE5--_1</t>
  </si>
  <si>
    <t>KIT PETITE CHIRURGIE, UNITE</t>
  </si>
  <si>
    <t>KSUR_BDRE7--_1</t>
  </si>
  <si>
    <t>KIT PANSEMENT À 7 INSTRUMENTS/ABCES-SUTURE 20X10X3CM, UNITÉ</t>
  </si>
  <si>
    <t>KSUR_CHARIENF_0</t>
  </si>
  <si>
    <t>CHARIOT DE MARCHE POUR ENFANT</t>
  </si>
  <si>
    <t>KSUR_CHARISOIN_0</t>
  </si>
  <si>
    <t>CHARIOT DE SOINS, MOBILE,4 ROUES, UNITE</t>
  </si>
  <si>
    <t>KSUR_DIUHKIT_12</t>
  </si>
  <si>
    <t>KIT SERINGUE D'ASPIRATION MANUELLE INTRA UTERINE</t>
  </si>
  <si>
    <t>KSUR_DIUHKIT_13</t>
  </si>
  <si>
    <t>CHARIOT DE SOINS, DEMONTABLE, 2 PLATEAUX+ACCESSOIRES, UNITE</t>
  </si>
  <si>
    <t>KSUR_KITHYSTER-_0</t>
  </si>
  <si>
    <t>KIT DE HYSTERECTOMIE , KIT</t>
  </si>
  <si>
    <t>MUAC-TAPE-02</t>
  </si>
  <si>
    <t>MUAC TAPE (CIRCF DE PARTIE SUPERIEURE DU BRAS)/ADULTE</t>
  </si>
  <si>
    <t>SONDES ET DRAINS</t>
  </si>
  <si>
    <t>SCTD_CAUR06F_1</t>
  </si>
  <si>
    <t>SONDE VÉSICALE, FOLEY, 2 VOIES, BALLONNET, CH6, STÉRILE, 10</t>
  </si>
  <si>
    <t>SCTD_CAUR08F_1</t>
  </si>
  <si>
    <t>SONDE VÉSICALE, FOLEY, 2 VOIES, BALLONNET, CH8, STÉRILE, 10</t>
  </si>
  <si>
    <t>SCTD_CAUR10F_0</t>
  </si>
  <si>
    <t>SONDE VÉSICALE FOLEY, 2 VOIES, BALLON, 5ML,CH10, STÉRILE, 10</t>
  </si>
  <si>
    <t>SCTD_CAUR12F_0</t>
  </si>
  <si>
    <t>SONDE VÉSICALE FOLEY, 2 VOIES BALLONNET, CH12, STERILE, 10</t>
  </si>
  <si>
    <t>SCTD_CAUR14F_1</t>
  </si>
  <si>
    <t>SONDE VÉSICALE, FOLEY, 2 VOIES, BALLONNET, CH14,STÉRILE,20PC</t>
  </si>
  <si>
    <t>SCTD_CAUR14F_2</t>
  </si>
  <si>
    <t>SONDE VÉSICALE, FOLEY, 2 VOIES, BALLON,10ML, CH14,STÉRILE,10</t>
  </si>
  <si>
    <t>SCTD_CAUR16F_1</t>
  </si>
  <si>
    <t>SONDE VÉSICALE, FOLEY, 2VOIES,BALLONNET,CH16,STÉRILE,10pc</t>
  </si>
  <si>
    <t>SCTD_CAUR18F_2</t>
  </si>
  <si>
    <t>SONDE VÉSICALE, FOLEY, 2VOIES, BALLONNET, CH18,STERILE,10PC</t>
  </si>
  <si>
    <t>SCTD_CAUR205F_0</t>
  </si>
  <si>
    <t>SONDE VÉSICALE FOLEY, 2VOIES,BALLONNET, CH20, 5-15ML, 10</t>
  </si>
  <si>
    <t>SCTD_CAUR20T_ 1.</t>
  </si>
  <si>
    <t>SONDE VÉSICALE, FOLEY, 2 VOIES, BALLONNET, CH20, 30-50ML,10P</t>
  </si>
  <si>
    <t>SCTD_CAUR20T_0</t>
  </si>
  <si>
    <t>SONDE VÉSICALE, FOLEY, 3 VOIES, BALLONNET, CH20, 30-50ML, 10</t>
  </si>
  <si>
    <t>SCTD_CAUR20T_1</t>
  </si>
  <si>
    <t>SONDE VÉSICALE, FOLEY, 3 VOIES, BALLONNET, CH20, 5-15ML, 10</t>
  </si>
  <si>
    <t>SCTD_CAUR22F_0.</t>
  </si>
  <si>
    <t>SONDE VÉSICALE, FOLEY, 2 VOIES, 30-50ML, CH22, STÉRILE, 10</t>
  </si>
  <si>
    <t>SCTD_CAUR22F_1</t>
  </si>
  <si>
    <t>SONDE VÉSICALE, FOLEY, 3VOIES, BALLONNET, CH22, STÉRILE, 10</t>
  </si>
  <si>
    <t>SCTD_DRAITH10_0</t>
  </si>
  <si>
    <t>DRAIN THORACIQUE  AVEC TROCAR,STERILE,CH32,34CM,25PCE</t>
  </si>
  <si>
    <t>SCTD_DRAITHO_6</t>
  </si>
  <si>
    <t>DRAIN THORACIQUE  AVEC TROCAR,STERILE,CH36,34CM,1PCE</t>
  </si>
  <si>
    <t>SCTD_TUGA048_0</t>
  </si>
  <si>
    <t>SONDE D'ASPIRATION  CH14, 48CM, 1 PIÈCE</t>
  </si>
  <si>
    <t>SCTD_TUGA054_1</t>
  </si>
  <si>
    <t>SONDE D'ASPIRATION  CH12, 1 PIÈCE</t>
  </si>
  <si>
    <t>SCTD_TUGA054_2</t>
  </si>
  <si>
    <t>SONDE D'ASPIRATION  CH14, 50CM, 1 PIÈCE</t>
  </si>
  <si>
    <t>SCTD_TUGA054_3</t>
  </si>
  <si>
    <t>SONDE D'ASPIRATION  CH16, 50CM, 1 PIÈCE</t>
  </si>
  <si>
    <t>SCTD_TUGA054_4</t>
  </si>
  <si>
    <t>SONDE NASO-GASTRIQUE, EMBOUT CONIQUE, 40CM, CH5, 1 PIÈCE</t>
  </si>
  <si>
    <t>SCTD_TUGA054_6</t>
  </si>
  <si>
    <t>SONDE D'ASPIRATION  CH10, 50 CM, 1 PIÈCE</t>
  </si>
  <si>
    <t>SCTD_TUGA054_7</t>
  </si>
  <si>
    <t>SONDE D'ASPIRATION  CH18, 125CM, 1 PIÈCE</t>
  </si>
  <si>
    <t>SCTD_TUGA101_0</t>
  </si>
  <si>
    <t>SONDE NASO-GASTRIQUE, EMBOUT CONIQUE, 125CM, CH10, 1 PIÈCE</t>
  </si>
  <si>
    <t>SCTD_TUGA121_1</t>
  </si>
  <si>
    <t>SONDE NASO-GASTRIQUE, EMBOUT CONIQUE, 40CM, CH12, 1 PIÈCE</t>
  </si>
  <si>
    <t>SCTD_TUGA148_3</t>
  </si>
  <si>
    <t>SONDE NASO-GASTRIQUE, EMBOUT CONIQUE, 125CM, CH14, 1 PIÈCE</t>
  </si>
  <si>
    <t>SCTD_TUGA161_0</t>
  </si>
  <si>
    <t>SONDE NASO-GASTRIQUE, EMBOUT CONIQUE, 125CM, CH16, 1 PIÈCE</t>
  </si>
  <si>
    <t>SCTD_TUGA18_</t>
  </si>
  <si>
    <t>SONDE NASO-GASTRIQUE, EMBOUT CONIQUE, 125CM, CH18, 1 PIÈCE</t>
  </si>
  <si>
    <t>BANDAGES ET PANSEMENTS</t>
  </si>
  <si>
    <t>SDRE_BANE008-4</t>
  </si>
  <si>
    <t>BANDE CREPE, ELASTIQUE (VELPEAU), 8CM*4M, 10 PIECES</t>
  </si>
  <si>
    <t>SDRE_BANE008-5</t>
  </si>
  <si>
    <t>BANDE CREPE, ELASTIQUE (VELPEAU), 8CM*4M, 12 PIECES</t>
  </si>
  <si>
    <t>SDRE_BANE010-5</t>
  </si>
  <si>
    <t>BANDE CREPE, ELASTIQUE (VELPEAU), 10CM*4M, 10 PIECES</t>
  </si>
  <si>
    <t>SDRE_BANE065-6</t>
  </si>
  <si>
    <t>BANDE CREPE, ELASTIQUE (VELPEAU), 6CM*4M, 10 PIECES</t>
  </si>
  <si>
    <t>SDRE_BANE085_5</t>
  </si>
  <si>
    <t>BANDE CREPE, ELASTIQUE (VELPEAU), 8CM*5M, 20 PIECES</t>
  </si>
  <si>
    <t>SDRE_BANG085_4</t>
  </si>
  <si>
    <t>BANDE DE GAZE, 7.5 CM x 5M, 10 PIECES, UNITÉ</t>
  </si>
  <si>
    <t>SDRE_BANG7.5_0</t>
  </si>
  <si>
    <t>BANDE DE GAZE, 7,5CMx10M, 10 PIECES, UNITÉ</t>
  </si>
  <si>
    <t>SDRE_BANG7.5_5</t>
  </si>
  <si>
    <t>BANDE DE GAZE, 27.5CMx10M, 10 PIECES, UNITÉ</t>
  </si>
  <si>
    <t>SDRE_BANJER_0</t>
  </si>
  <si>
    <t>BANDAGE TUBULAIRE JERSAY ADULTE,15CMx4M,RLX,10PC</t>
  </si>
  <si>
    <t>SDRE_BANP153_1</t>
  </si>
  <si>
    <t>BANDE PLATRÉE, 15CMX2,7M,  12 PIECES,UNITÉ</t>
  </si>
  <si>
    <t>SDRE_BANP203_2</t>
  </si>
  <si>
    <t>BANDE PLATRÉE, 20CMX2,7M, 12 PIECES,UNITÉ</t>
  </si>
  <si>
    <t>SDRE_COMP10N_0</t>
  </si>
  <si>
    <t>COMPRESSE DE GAZE, 10X10CM, 12 PLIS, NON STÉRILE, 100</t>
  </si>
  <si>
    <t>SDRE_COMP10P_3</t>
  </si>
  <si>
    <t>COMPRESSE TULLE GRAS (PARAFFINÉ), 10X10CM, STÉRILE, 36 PIECE</t>
  </si>
  <si>
    <t>SDRE_COMP10S_1</t>
  </si>
  <si>
    <t>COMPRESSE DE GAZE, 10X10CM, 12 PLIS, STÉRILE, 100 PIÈCES</t>
  </si>
  <si>
    <t>SDRE_COTW5R-_0</t>
  </si>
  <si>
    <t>COTON HYDROPHILE, ROULEAU, 500GR, UNITÉ</t>
  </si>
  <si>
    <t>SDRE_GAUZ9R9_4</t>
  </si>
  <si>
    <t>GAZE HYDROPHILE,17G/M²,90CMX91M,ROULEAU,1PIECE</t>
  </si>
  <si>
    <t>SDRE_TAPA025_3</t>
  </si>
  <si>
    <t>SPARADRAP, 2,5CMX5M, ROULEAU, 8, UNITÉ</t>
  </si>
  <si>
    <t>SDRE_TAPP185_1</t>
  </si>
  <si>
    <t>SPARADRAP PERFORÉ 18CMX5M, 1, UNITÉ</t>
  </si>
  <si>
    <t>MATERIELS D'INJECTION</t>
  </si>
  <si>
    <t>SINS_BATBT2-_2.</t>
  </si>
  <si>
    <t>POCHE DE TRANSFUSION, U.U., 250ML, UNITÉ</t>
  </si>
  <si>
    <t>SINS_BATBT4-_2</t>
  </si>
  <si>
    <t>POCHE DE TRANSFUSION DOUBLE, U.U., 450ML, PIÈCE</t>
  </si>
  <si>
    <t>SINS_BATBT4-_2.</t>
  </si>
  <si>
    <t>POCHE DE TRANSFUSION, U.U., 450ML, PIÈCE</t>
  </si>
  <si>
    <t>SINS_BATBT4-_3</t>
  </si>
  <si>
    <t>POCHE DE TRANSFUSION TRIPLE, U.U., 450ML, PIÈCE</t>
  </si>
  <si>
    <t>SINS_IVPP18-_2</t>
  </si>
  <si>
    <t>CATHETER COURT IV, AVEC SITE D'INJECTION,18G (1.2*45MM),10 P</t>
  </si>
  <si>
    <t>SINS_IVPP20-_3</t>
  </si>
  <si>
    <t>CATHETER COURT IV, AVEC SITE D'INJECTION,20G (1.0*32MM),10 P</t>
  </si>
  <si>
    <t>SINS_IVPP22-_3</t>
  </si>
  <si>
    <t>CATHETER COURT IV, AVEC SITE D'INJECTION,22G (0.8*25MM),10 P</t>
  </si>
  <si>
    <t>SINS_NEED19-_0</t>
  </si>
  <si>
    <t>AIGUILLE, U.U., LUER, 19G (1.1*38MM), CREME, 100, PIECES</t>
  </si>
  <si>
    <t>SINS_NEED21-_0</t>
  </si>
  <si>
    <t>AIGUILLE, U.U., LUER, 21G (0.8*40MM), VERT, 100, PIECES</t>
  </si>
  <si>
    <t>SINS_NEED23-_1</t>
  </si>
  <si>
    <t>AIGUILLE, U.U., LUER, 23G (0.6*30MM), BLEU, 100, PIECES</t>
  </si>
  <si>
    <t>SINS_NESD22-_0</t>
  </si>
  <si>
    <t>AIGUILLE A PONCTION LOMBAIRE, 22G 1/2 - 0.7*90MM, 5, UNITE</t>
  </si>
  <si>
    <t>SINS_NESD24-_0</t>
  </si>
  <si>
    <t>AIGUILLE A PONCTION LOMBAIRE, 24G 1/2 - 0.55*90MM, 5, UNITE</t>
  </si>
  <si>
    <t>SINS_NESD25-_1</t>
  </si>
  <si>
    <t>AIGUILLE A PONCTION LOMBAIRE, 25G 1/2 - 0.5*90MM, 5, UNITE</t>
  </si>
  <si>
    <t>SINS_SCAV21-_0</t>
  </si>
  <si>
    <t>AIGUILLE A AILETTE (EPICRANIENNE), 21G (0.8*19MM), 20, UNITE</t>
  </si>
  <si>
    <t>SINS_SCAV23-_0</t>
  </si>
  <si>
    <t>AIGUILLE A AILETTE (EPICRANIENNE), 23G (0.6*19MM), 20 UNITE</t>
  </si>
  <si>
    <t>SINS_SEBG1--_1</t>
  </si>
  <si>
    <t>TRANSFUSEUR AVEC FILTRE 200µ, U.U., 100 PIECES, UNITÉ</t>
  </si>
  <si>
    <t>SINS_SETI1--_1</t>
  </si>
  <si>
    <t>SET POUR PERFUSION PEDIATRIQUE AVEC BURETTE,25PIECES, PAQUET</t>
  </si>
  <si>
    <t>SINS_SYDF60L_2</t>
  </si>
  <si>
    <t>SERINGUE GAVAGE, U.U., EMBOUT CONIQUE, 60ML,60PC,UNITÉ</t>
  </si>
  <si>
    <t>SINS_SYDI100_0</t>
  </si>
  <si>
    <t>SERINGUE INSULINE LUER 1ML+AIGUILLE 29G, U.U.,100UI/1ML,100,</t>
  </si>
  <si>
    <t>SINS_SYDN05-_3</t>
  </si>
  <si>
    <t>SERINGUE LUER, 5ML + AIGUILLE 21G, U.U., 100 PIECES, UNITÉ</t>
  </si>
  <si>
    <t>SINS_SYDN10-_2</t>
  </si>
  <si>
    <t>SERINGUE LUER, 10ML + AIGUILLE 21G, U.U., 100 PIECES, UNITÉ</t>
  </si>
  <si>
    <t>SINS_SYDN2-_1</t>
  </si>
  <si>
    <t>SERINGUE LUER, 2ML + AIGUILLE 23G, U.U., 100 PIÈCES, UNITÉ</t>
  </si>
  <si>
    <t>SLAS_CITSO1S-_0</t>
  </si>
  <si>
    <t>CITRATE TRISODIQUE, SOLUTION, 3.8%, 1 000 ML, FLACON, UNITE</t>
  </si>
  <si>
    <t>SLAS_CREA495_0</t>
  </si>
  <si>
    <t>CREATININE TEST KIT( HUMAN LIQUICOLOR 2x100ML)</t>
  </si>
  <si>
    <t>SLAS_ETHA7B-_1</t>
  </si>
  <si>
    <t>SLAS_ETHA9B1_0</t>
  </si>
  <si>
    <t>ALCOOL(ETHANOL) DENATURE 96 %, 1 LITRE, UNITÉ</t>
  </si>
  <si>
    <t>SLAS_GIEM1S1_5</t>
  </si>
  <si>
    <t>COLORANT DE GIEMSA, SOLUTION, 500ML, UNITÉ</t>
  </si>
  <si>
    <t>SLAS_GOT60_1</t>
  </si>
  <si>
    <t>GOT (ASAT) IFCC mod. liquiUV 50ml, 8
Bottles</t>
  </si>
  <si>
    <t>SLAS_GPT60_1</t>
  </si>
  <si>
    <t>GPT (ALAT) IFCC mod. liquiUV 50ml, 8Bottles</t>
  </si>
  <si>
    <t>SLAS_HYAC1B1_0</t>
  </si>
  <si>
    <t>ACIDE CHLORHYDRIQUE, 0.1N,SOLUTION 1000ML, FLACON, UNITE</t>
  </si>
  <si>
    <t>SLAS_LUGG1B-_0</t>
  </si>
  <si>
    <t>LUGOL IODINE SOLUTION,1%,COLORATION, 1000ML, UNITÉ</t>
  </si>
  <si>
    <t>SLAS_METB1P-_0</t>
  </si>
  <si>
    <t>BLEU DE METHYLÈNE, POUDRE, 25G, UNITÉ</t>
  </si>
  <si>
    <t>SLAS_OILI1B-_1</t>
  </si>
  <si>
    <t>HUILE À IMMERSION, 100ML, FLACON</t>
  </si>
  <si>
    <t>SLAS_TURK-B-_0</t>
  </si>
  <si>
    <t>SOLUTION DE TURK 100ML, UNITÉ</t>
  </si>
  <si>
    <t>SLAS_TURK-B-_1</t>
  </si>
  <si>
    <t>SOLUTION DE TURK, 500ML, UNITÉ</t>
  </si>
  <si>
    <t>SMSU_BAGP06-_0</t>
  </si>
  <si>
    <t>SACHET PLASTIQUE POUR MÉDICAMENT, 6X8CM, SACHET, 500</t>
  </si>
  <si>
    <t>SMSU_BAGP10-_1</t>
  </si>
  <si>
    <t>SACHET PLASTIQUE POUR MÉDICAMENT, 10X15CM, SACHET, 500</t>
  </si>
  <si>
    <t>SMSU_GLOE1LL_1</t>
  </si>
  <si>
    <t>GANTS D'EXAMEN LATEX NON STÉRILES, U.U.,LARGE,POUDRE,100,BTE</t>
  </si>
  <si>
    <t>SMSU_GLOE1MG_0</t>
  </si>
  <si>
    <t>GANTS DE MENAGE NON STÉRILES,  1 PAIRE</t>
  </si>
  <si>
    <t>SMSU_GLOE1ML_4</t>
  </si>
  <si>
    <t>GANTS D'EXAMEN LATEX NON STÉR,MOYEN,UU,NON POUDRE,100PCE,BTE</t>
  </si>
  <si>
    <t>SMSU_GLOE1ML_5</t>
  </si>
  <si>
    <t>GANTS D'EXAMEN LATEX NON STÉRIL.,U.U.MOYEN,POUDRE,100PCE,BTE</t>
  </si>
  <si>
    <t>SMSU_GLOE1MP_0</t>
  </si>
  <si>
    <t>GANTS D'EXAMEN PLASTIQUE NON STÉRILES, U.U., MEDIUM, 100</t>
  </si>
  <si>
    <t>SMSU_GLOS60-_5</t>
  </si>
  <si>
    <t>GANTS CHIRURGLATEX STÉR U.U. TAILLE 6,NON POUDRE 50 PAIRES</t>
  </si>
  <si>
    <t>SMSU_GLOS65-_2</t>
  </si>
  <si>
    <t>GANTS CHIRURGLATEX STÉR U.U. TAILLE 6.5,NON POUDRE 50 PAIRES</t>
  </si>
  <si>
    <t>SMSU_GLOS70-_1</t>
  </si>
  <si>
    <t>GANTS CHIRURGICAUX LATEX STERILES, U.U., TAILLE 7, 50 PAIRES</t>
  </si>
  <si>
    <t>SMSU_GLOS70-_3</t>
  </si>
  <si>
    <t>GANTS CHIRURGLATEX STÉR U.U. TAILLE 7.0,NON POUDRE 50 PAIRES</t>
  </si>
  <si>
    <t>SMSU_GLOS75-_3</t>
  </si>
  <si>
    <t>GANTS CHIRURGICAUX LATEX STERILES, U.U.,TAILLE 7.5,50 PAIRES</t>
  </si>
  <si>
    <t>SMSU_GLOS80-_5</t>
  </si>
  <si>
    <t>GANTS CHIRURGLATEX STÉR U.U. TAILLE 8.0,NON POUDRE 50 PAIRES</t>
  </si>
  <si>
    <t>SMSU_GLOS85-_0</t>
  </si>
  <si>
    <t>GANTS CHIRURGICAUX LATEX STÉRILES, U.U,TAILLE 8.5, 50 PAIRES</t>
  </si>
  <si>
    <t>SMSU_GLOS85-_2</t>
  </si>
  <si>
    <t>GANTS CHIRURGLATEX STÉR U.U. TAILLE 8.5,NON POUDRE 50 PAIRES</t>
  </si>
  <si>
    <t>SMSU_GLOSNI5-_1</t>
  </si>
  <si>
    <t>GANTS  NITRILE NON STERILES,BLEU, U.U.,MOYEN ,50 PIECES</t>
  </si>
  <si>
    <t>SMSU_LANC1D-_1</t>
  </si>
  <si>
    <t>LANCETTES STÉRILES, BOITE, 200 PIÈCES</t>
  </si>
  <si>
    <t>SMSU_POIREASP_1</t>
  </si>
  <si>
    <t>ASPIRATEUR DES MUCOSITÉS À PÉDALE</t>
  </si>
  <si>
    <t>SMSU_POIREOR_1</t>
  </si>
  <si>
    <t>POIRE EFFILÉE POUR ASPIRATION, UNITÉ</t>
  </si>
  <si>
    <t>SMSU_RAZB1--_0</t>
  </si>
  <si>
    <t>LAME DE RASOIR UU, 10 PIÈCES</t>
  </si>
  <si>
    <t>SMSU_RAZO1D-_0</t>
  </si>
  <si>
    <t>RASOIR AVEC MANCHE, U.U., RASOIR, 10 PIÈCES</t>
  </si>
  <si>
    <t>SMSU_THER1D-_0</t>
  </si>
  <si>
    <t>THERMOMÈTRE, DIGITAL+ BATTERIE, CELSIUS, PIÈCE, UNITÉ</t>
  </si>
  <si>
    <t>SMSU_THER1D-_1</t>
  </si>
  <si>
    <t>SMSU_THER1D-_4</t>
  </si>
  <si>
    <t>THERMO HYGROMETRE NON DIGITAL, PIÈCE, UNITÉ</t>
  </si>
  <si>
    <t>SMSU_THER1R-_0</t>
  </si>
  <si>
    <t>THERMOMÈTRE, STANDARD, CELSIUS, PIÈCE, UNITÉ</t>
  </si>
  <si>
    <t>SSUT_SABB2CR_2.</t>
  </si>
  <si>
    <t>SUTURE,PGA,TRESSÉ,75CM,DÉC.3(2/0),AIG.1/2C,R,EFF, 26-50MM,36</t>
  </si>
  <si>
    <t>SSUT_SABB2CR_5</t>
  </si>
  <si>
    <t>SUT., PGA, TRESSÉ, 90CM, DÉC.2 (3/0), AIG.3/8C, R,26M 36PCES</t>
  </si>
  <si>
    <t>SSUT_SABB4HR_</t>
  </si>
  <si>
    <t>SUT. PGA, TRESSÉ, 75CM, DÉC.3.5 (0), AIG.1/2C, R, EFF, 30-50</t>
  </si>
  <si>
    <t>SSUT_SABB4HR_9</t>
  </si>
  <si>
    <t>SUT. PGA, TRESSÉ, 75CM, DÉC.4 (1), AIG.3/8C,R,EFF,30-50MM,36</t>
  </si>
  <si>
    <t>SSUT_SABB5CR_1</t>
  </si>
  <si>
    <t>SUT, PGA, TRESSÉ, 70CM, DÉC.4 (1), AIG.1/2C,R,EFF,30-50MM,36</t>
  </si>
  <si>
    <t>SSUT_SABB5CR_3</t>
  </si>
  <si>
    <t>SUT, PGA, TRESSÉ, 70CM, DÉC.4 (1), AIG.3/8C,R,EFF,30-50MM,36</t>
  </si>
  <si>
    <t>SSUT_SABB5CR_4</t>
  </si>
  <si>
    <t>SUT, PGA, TRESSÉ, 90CM, DÉC.5 (2), AIG.1/2C,R,EFF,40MM,36</t>
  </si>
  <si>
    <t>SSUT_SABB5CR_7</t>
  </si>
  <si>
    <t>SUT, PGA, TRESSÉ, 90CM,DÉC.4 (1), AIG.1/2C,R,EFF,30-50MM,36</t>
  </si>
  <si>
    <t>SSUT_SNPM2HR_0</t>
  </si>
  <si>
    <t>SUTURE,POLYAMIDE,MONOFIL,75CM,DÉC.2(3/0), AIG.1/2C,R,EFF,36</t>
  </si>
  <si>
    <t>SSUT_SNPM2HR_1</t>
  </si>
  <si>
    <t>SUTURE,POLYAMIDE,MONOFIL,75CM,DÉC.2(3/0), AIG.3/8C,R,EFF,36</t>
  </si>
  <si>
    <t>SSUT_SNPM2HR_2</t>
  </si>
  <si>
    <t>SUTURE,POLYAMIDE,MONOFIL,75CM,DÉC.5(2), AIG.1/2C,R,EFF,36</t>
  </si>
  <si>
    <t>SSUT_SNPM4HR_1</t>
  </si>
  <si>
    <t>SUTURE, POLYAMIDE,MONOFIL,75CM, DÉC.4 (1), AIG.3/8C,R,EFF,36</t>
  </si>
  <si>
    <t>SSUT_SNPM4R_0</t>
  </si>
  <si>
    <t>SUTURE, POLYAMIDE,MONOFIL,75CM, DÉC.4 (1), AIG.1/2C,R,EFF,36</t>
  </si>
  <si>
    <t>1000131</t>
  </si>
  <si>
    <t>IMPLANON. SUBD. IMPLANT. ETONOGESTREL 68 MG  PLACEBO</t>
  </si>
  <si>
    <t>DDGT_BLOS1G-_4</t>
  </si>
  <si>
    <t>GLUCOMETRE SANS BANDELETTE,''VIVACHEK''</t>
  </si>
  <si>
    <t>Code article</t>
  </si>
  <si>
    <t>Quantité à recevoir</t>
  </si>
  <si>
    <t>Catégorie</t>
  </si>
  <si>
    <t xml:space="preserve">Unité </t>
  </si>
  <si>
    <t xml:space="preserve"> THERMO-HYGROMETRE ELECTRONIQUE</t>
  </si>
  <si>
    <t xml:space="preserve">Quantité en route </t>
  </si>
  <si>
    <t xml:space="preserve"> HIV 1+2 DETERMINE(ALERE) 100 TESTS</t>
  </si>
  <si>
    <t xml:space="preserve"> KETAMINE, 50MG/ML, 10ML, 25 AMP, UNITE</t>
  </si>
  <si>
    <t xml:space="preserve"> PYRIDOXINE, 100MG/ML, 2ML, 100 AMP, UNITÉ</t>
  </si>
  <si>
    <t>Prix unitaire en USD</t>
  </si>
  <si>
    <t>DORA_ASCA2T-_2</t>
  </si>
  <si>
    <t>ACIDE ASCORBIQUE, 250MG, CES, 10X10, Blister</t>
  </si>
  <si>
    <t>SSUT_AGRF14M_0</t>
  </si>
  <si>
    <t>AGRAFFE DE MICHEL 14MMX3MM, 100, UNITÉ</t>
  </si>
  <si>
    <t>SSUT_AGRF16M_1</t>
  </si>
  <si>
    <t>AGRAFFE DE MICHEL 16MMx3MM, 100, UNITÉ</t>
  </si>
  <si>
    <t>SINS_NESD19-_0</t>
  </si>
  <si>
    <t>AIGUILLE A PONCTION LOMBAIRE, 19G 1/2 - 1.1*90MM, 5, UNITE</t>
  </si>
  <si>
    <t>SINS_AIGUVAC-_0</t>
  </si>
  <si>
    <t>AIGUILLE VACUTAINER, 21Gx1.5"(0.8x38mm)1000 PIECES, UNITÉ</t>
  </si>
  <si>
    <t>4000096</t>
  </si>
  <si>
    <t>ALCOMETRE ,PCE,UNITE</t>
  </si>
  <si>
    <t>ELIN_DRAW-P-_0</t>
  </si>
  <si>
    <t>ALÈZE EN PLASTIQUE,90x180CM, UNITÉ</t>
  </si>
  <si>
    <t>DORA_AMLO5TB_</t>
  </si>
  <si>
    <t>AMLODIPINE, 5MG, TAB, 100, BLISTER</t>
  </si>
  <si>
    <t>4000129</t>
  </si>
  <si>
    <t>APPAREIL HEMOGLOBIMETRE HEMOCUE 801</t>
  </si>
  <si>
    <t>ELAE_HAEURIT_0</t>
  </si>
  <si>
    <t>APPAREIL HEMOGLOBIMETRE URIT-12</t>
  </si>
  <si>
    <t>4000225</t>
  </si>
  <si>
    <t>BALANCE PÈSE ADULTE AVEC TOISE ,0-150 KG , PIÈCE</t>
  </si>
  <si>
    <t>BALANCE PÈSE ADULTE ELECTR. 0-180 KG, PIÈCE</t>
  </si>
  <si>
    <t>EMEQ_BAMEENF_0</t>
  </si>
  <si>
    <t>BALANCE PÈSE MERE ET ENFANT ELECTRONIQUE 0-180 KG, PIÈCE</t>
  </si>
  <si>
    <t>4000228</t>
  </si>
  <si>
    <t>BALANCE PÈSE MERE ET ENFANT ELECTRONIQUE 0-200 KG, PIÈCE</t>
  </si>
  <si>
    <t>EMEQ_SCLA150_0</t>
  </si>
  <si>
    <t>BALANCE PÈSE-ADULTE MECANIQUE  0-150 KG,SECA, UNITÉ</t>
  </si>
  <si>
    <t>EMEQ_SCLB07-_0</t>
  </si>
  <si>
    <t>BALANCE PÈSE-BÉBÉ ,5-7KG,PIÈCE</t>
  </si>
  <si>
    <t>EMEQ_SCLB25-0</t>
  </si>
  <si>
    <t>EMEQ_SCLB25S-1</t>
  </si>
  <si>
    <t>BALANCE PESE-BEBE,SANS CULOTTE, 0-25KG, GRAD. 100G</t>
  </si>
  <si>
    <t>SDRE_BANE012_7</t>
  </si>
  <si>
    <t>BANDE CREPE, ELASTIQUE (VELPEAU), 10CM*4M, 12 PIECES</t>
  </si>
  <si>
    <t>SDRE_BANP103_2</t>
  </si>
  <si>
    <t>BANDE PLATRÉE, 10CMX3 M, 12 PIECES, UNITÉ</t>
  </si>
  <si>
    <t>SDRE_BANP153_2</t>
  </si>
  <si>
    <t>BANDE PLATRÉE, 15CMX3 M,  12 PIECES,UNITÉ</t>
  </si>
  <si>
    <t>EQUIPEMENT MEDICAL</t>
  </si>
  <si>
    <t>KSUR_DIUHKIT_8</t>
  </si>
  <si>
    <t>BASSIN FEMININ AVEC PLANCHER , en 5 parties</t>
  </si>
  <si>
    <t>EMEQ_KIDD20S_0</t>
  </si>
  <si>
    <t>BASSIN RENIFORME, INOX, 20CM, UNITE</t>
  </si>
  <si>
    <t>EMEQ_KIDD23S_0</t>
  </si>
  <si>
    <t>BASSIN RENIFORME, INOX, 23CM, UNITE</t>
  </si>
  <si>
    <t>EMEQ_KIDD25S_0</t>
  </si>
  <si>
    <t>BASSIN RENIFORME, INOX, 25CM, UNITE</t>
  </si>
  <si>
    <t>EMEQ_KIDD20P_1</t>
  </si>
  <si>
    <t>BASSIN RENIFORME, PLASTIQUE, 20CM, UNITE</t>
  </si>
  <si>
    <t>2000207</t>
  </si>
  <si>
    <t>BLOUSE DE PROTECTION USAGE UNIQUE</t>
  </si>
  <si>
    <t>4000282</t>
  </si>
  <si>
    <t>BOCAL INOXYDABLE GRADUE, 1000 ML, PIÈCE</t>
  </si>
  <si>
    <t>ESUR_BOXI25-_0</t>
  </si>
  <si>
    <t>BOITE À INSTRUMENT EN INOX, 25X12,5X6CM, UNITÉ</t>
  </si>
  <si>
    <t>ESUR_BOXI2514-_0</t>
  </si>
  <si>
    <t>BOITE A INSTRUMENT INOX 25X14X6CM</t>
  </si>
  <si>
    <t>ELAE_MICROPT_3</t>
  </si>
  <si>
    <t>BOITE A MICROMICROSCOPE BINOCULAIRE OLYMPUS CX21 (BTE VIDE),</t>
  </si>
  <si>
    <t>BEQFR_BOITISO12_0</t>
  </si>
  <si>
    <t>BOITE ISOTHERME+ACCUMILATEUR DE FROID, 12L</t>
  </si>
  <si>
    <t>BEQFR_BOITISO2.6_0</t>
  </si>
  <si>
    <t>BOITE ISOTHERME+ACCUMILATEUR DE FROID, 2.6L</t>
  </si>
  <si>
    <t>EHOE_TROL2D-_31</t>
  </si>
  <si>
    <t>BOUTEILLE D'OXYGÈNE LT.2,0 VIDE AVEC VALVE E2000 17E</t>
  </si>
  <si>
    <t>EMEQ_BRASAD_0</t>
  </si>
  <si>
    <t>BRASSARD ADULTE REUTILISABLE 27-35 CM</t>
  </si>
  <si>
    <t>EMEQ_BRASENF_</t>
  </si>
  <si>
    <t>BRASSARD ENFANT REUTILISABLE 10-19 CM</t>
  </si>
  <si>
    <t>EMEQ_BRASENF_0</t>
  </si>
  <si>
    <t>BRASSARD ENFANT REUTILISABLE 18-26 CMED</t>
  </si>
  <si>
    <t>EMEQ_BRANN_0</t>
  </si>
  <si>
    <t>BRASSARD NOUVEAU-NE REUTILISABLE 6-11 CM</t>
  </si>
  <si>
    <t>EMEQ_BRASOB_0</t>
  </si>
  <si>
    <t>BRASSARD OBESE REUTILISABLE 33-47 CM</t>
  </si>
  <si>
    <t>EMEQ_BRUS1--_1</t>
  </si>
  <si>
    <t>BROSSE A SURFACE DUR , NON STERILISABLE, UNITE</t>
  </si>
  <si>
    <t>DINJ_BUPI5A4_4</t>
  </si>
  <si>
    <t>BUPIVACAINE, 0.5% HYPERBARE, 4ML, 5 AMP, UNITÉ</t>
  </si>
  <si>
    <t>DORA_HYOS1T-_1</t>
  </si>
  <si>
    <t>BUTYLHYOSCINE BROMURE(BUTYLSCOPOLAMINE),10MG,TAB,100X10,BL</t>
  </si>
  <si>
    <t>ELAE_CABL_0</t>
  </si>
  <si>
    <t>CABLE LIQUID SYSTEM TROLLEY(NEW)</t>
  </si>
  <si>
    <t>4000095</t>
  </si>
  <si>
    <t>CAGOULE AVEC MASQUE TYPE 4B, PIECE</t>
  </si>
  <si>
    <t>CAHIER COUVERTURE RIGIDE, A4,80 PAGES</t>
  </si>
  <si>
    <t>FOSA_CAHSOU_1_0</t>
  </si>
  <si>
    <t>CAHIER COUVERTURE RIGIDE, SPIRAL, A4</t>
  </si>
  <si>
    <t>DEXT_CALA1L-_0</t>
  </si>
  <si>
    <t>CALAMINE, 15%, LOTION, 500 ML, FLACON, UNITE</t>
  </si>
  <si>
    <t>ESTE_STEP21-_1</t>
  </si>
  <si>
    <t>CASSEROLE À PRESSION 18-21 LITRES ÉLECTRIQUE, SANS PANIER,UN</t>
  </si>
  <si>
    <t>ESTE_STEP21N_1</t>
  </si>
  <si>
    <t>CASSEROLE À PRESSION 18-21 LITRES NON ELECTRIQ SANS PANIER</t>
  </si>
  <si>
    <t>ESTE_STEP39NE_0</t>
  </si>
  <si>
    <t>CASSEROLE À PRESSION 39 LITRES NON ELECTRIQUE+PANIERS</t>
  </si>
  <si>
    <t>SINS_IVPP24-_3</t>
  </si>
  <si>
    <t>CATHETER COURT IV, AVEC SITE D'INJECTION,24G (0.7*19MM),10 P</t>
  </si>
  <si>
    <t>KSUR_CHARREAN_0</t>
  </si>
  <si>
    <t>CHARIOT  D'URGENCE</t>
  </si>
  <si>
    <t>KSUR_CHARIHYG_0</t>
  </si>
  <si>
    <t>CHARIOT D'HYGIENE,PCE, UNITE</t>
  </si>
  <si>
    <t>DINJ_CHPOTA1_3</t>
  </si>
  <si>
    <t>CHLORURE DE POTASSIUM , 1GR/10ML , INJ ,10AMP,UNITE</t>
  </si>
  <si>
    <t>ESUR_SCOE4SB_3</t>
  </si>
  <si>
    <t>CISEAUX CHIRURGICAUX , DROITS, POINTE/MOUSSE, 15CM</t>
  </si>
  <si>
    <t>ESUR_SCOP4CB _2</t>
  </si>
  <si>
    <t>CISEAUX CHIRURGICAUX(POUR DISSECTION), COURBE,15CM, UNITÉ</t>
  </si>
  <si>
    <t>ESUR_SCOP14CB_3</t>
  </si>
  <si>
    <t>CISEAUX COURBE MOUSSE MOUSSE 14 CM, UNITÉ</t>
  </si>
  <si>
    <t>ESUR_SCIM15C_0</t>
  </si>
  <si>
    <t>CISEAUX DE MAYO (POUR COMPRESSES), COURBES, 15CM, UNITE</t>
  </si>
  <si>
    <t>ESUR_SCIM14CD_0</t>
  </si>
  <si>
    <t>CISEAUX DE MAYO (POUR DISSECTION), COURBES, 14.5CM, UNITE</t>
  </si>
  <si>
    <t>ESUR_SCIM14C_1</t>
  </si>
  <si>
    <t>CISEAUX DE MAYO , COURBE, 14CM, UNITE</t>
  </si>
  <si>
    <t>ESUR_SCIM14D_0</t>
  </si>
  <si>
    <t>CISEAUX DE MAYO , DROIT, 14CM, UNITE</t>
  </si>
  <si>
    <t>ESUR_SCOP14CB _0</t>
  </si>
  <si>
    <t>CISEAUX DE MAYO,COURBES,MOUSSE/MOUSSE 14CM, UNITE</t>
  </si>
  <si>
    <t>ESUR_SCIE14C_4</t>
  </si>
  <si>
    <t>CISEAUX DE METZENBAUM (POUR DISSECTION) , COURBES, 14CM, UNI</t>
  </si>
  <si>
    <t>ESUR_SCIE15C_4</t>
  </si>
  <si>
    <t>CISEAUX DE METZENBAUM (POUR DISSECTION) , COURBES, 15CM, UNI</t>
  </si>
  <si>
    <t>ESUR_SCOP4DP_ 0</t>
  </si>
  <si>
    <t>CISEAUX DROIT POINTU POINTU 14-15 CM, UNITÉ</t>
  </si>
  <si>
    <t>ESUR_SCIDP16_1</t>
  </si>
  <si>
    <t>CISEAUX DROITS  MOUSSE/MOUSSE 16 CM</t>
  </si>
  <si>
    <t>ESUR_SCIDP16_0</t>
  </si>
  <si>
    <t>CISEAUX DROITS POINTUS 16 CM</t>
  </si>
  <si>
    <t>ELAE_CLESER_0</t>
  </si>
  <si>
    <t>CLEF DE SERRAGE HEXAGONALE</t>
  </si>
  <si>
    <t>EHOE__EQPRC_0</t>
  </si>
  <si>
    <t>COMBINAISON ETANCHE JAUNE (TYPE 3-B)EXTRA LARGE</t>
  </si>
  <si>
    <t>EMEQ_PELV1--_0</t>
  </si>
  <si>
    <t>COMPAS PELVIMÈTRE, PIÈCE</t>
  </si>
  <si>
    <t>SDRE_COMP10C_0</t>
  </si>
  <si>
    <t>COMPRESSE DE GAZE, 10X10CM, 12 PLIS, STÉRILE, 50 PIECES</t>
  </si>
  <si>
    <t>SDRE_COMP10P_0</t>
  </si>
  <si>
    <t>COMPRESSE TULLE GRAS (PARAFFINÉ), 10X10CM, STÉRILE, 10 PIECE</t>
  </si>
  <si>
    <t>4000199</t>
  </si>
  <si>
    <t>CONCENTRATEUR D'OXYGENE 8 LITRES</t>
  </si>
  <si>
    <t>4000268</t>
  </si>
  <si>
    <t>COOLER BOX CHRONOS 175 LITRES-0,180CBM</t>
  </si>
  <si>
    <t>4000271</t>
  </si>
  <si>
    <t>COOLER BOX CHRONOS 358LITRES-0,360CBM</t>
  </si>
  <si>
    <t>SMSU_BLAN1--_2</t>
  </si>
  <si>
    <t>COUVERTURE DE SURVIE EN ALUMINIUM 210X160CM, UNITÉ</t>
  </si>
  <si>
    <t>EMEQ_SCLBTRS_0</t>
  </si>
  <si>
    <t>CULOTTE POUR BALANCE PESE-BEBE , UNITE</t>
  </si>
  <si>
    <t>4000318.</t>
  </si>
  <si>
    <t>CUPULE  INOXYDABLE SANS COUVERCLE  50 ML</t>
  </si>
  <si>
    <t>ESUR_CUP100-_0</t>
  </si>
  <si>
    <t>CUPULE EN INOX 100ML</t>
  </si>
  <si>
    <t>ESUR_CUP450-_0</t>
  </si>
  <si>
    <t>CUPULE EN INOX SANS BEC 450ML</t>
  </si>
  <si>
    <t>ESUR_CUP600-_0</t>
  </si>
  <si>
    <t>CUPULE EN INOX SANS BEC 600ML</t>
  </si>
  <si>
    <t>EMEQ_DEAMBUL_0</t>
  </si>
  <si>
    <t>DÉAMBULATEUR POUR ENFANT AVEC HANDICAP</t>
  </si>
  <si>
    <t>KSUR_DEPREUT_0</t>
  </si>
  <si>
    <t>DÉPRESSEUR UTERIN SIMS DOUBLE EXTRÉMITÉ 26CM</t>
  </si>
  <si>
    <t>DORA_DEXA5T-_0</t>
  </si>
  <si>
    <t>DEXAMETHASONE, 0,50MG, TAB, 1000, VRAC</t>
  </si>
  <si>
    <t>EANE_DIAPA_2</t>
  </si>
  <si>
    <t>DIAPASON NEUROLOGIQUE 512 HZ, UNITÉ</t>
  </si>
  <si>
    <t>SCTD_DRAITHO_3</t>
  </si>
  <si>
    <t>DRAIN THORACIQUE  AVEC TROCAR ,STERILE ,CH24,28CM,10PCES</t>
  </si>
  <si>
    <t>SCTD_DRAITHO_4</t>
  </si>
  <si>
    <t>DRAIN THORACIQUE  AVEC TROCAR ,STERILE, CH12, 25CM,20PCE</t>
  </si>
  <si>
    <t>SCTD_DRAITHO10_0</t>
  </si>
  <si>
    <t>DRAIN THORACIQUE  AVEC TROCAR,STERILE,CH28,28CM,10PCE</t>
  </si>
  <si>
    <t>SCTD_DRAITHO_7</t>
  </si>
  <si>
    <t>DRAIN THORACIQUE  AVEC TROCAR,STERILE,CH32,45CM,1PCE</t>
  </si>
  <si>
    <t>4000190</t>
  </si>
  <si>
    <t>ELECTROCARDIOGRAPHE-6 PISTES( ECG)</t>
  </si>
  <si>
    <t>SINS_EMBB-_0</t>
  </si>
  <si>
    <t>EMBOUT POUR MICROPIPETTES,0 - 1000 µL (BLUE)1000PC</t>
  </si>
  <si>
    <t>SINS_EMBJ-_0</t>
  </si>
  <si>
    <t>EMBOUT POUR MICROPIPETTES,0 - 200 µL (JAUNE)100PC</t>
  </si>
  <si>
    <t>EMEQ_ESPACAG_0</t>
  </si>
  <si>
    <t>ETHANOL DENATURE 70% SOLUTION, 1000ML, FLACON</t>
  </si>
  <si>
    <t>EMEQ_FAUTB_0</t>
  </si>
  <si>
    <t>FAUTEUIL DE BUREAU ,62 x 65 x 107/117 H. cm</t>
  </si>
  <si>
    <t>ELAE_FAWT_0</t>
  </si>
  <si>
    <t>FAWA TUBE /8</t>
  </si>
  <si>
    <t>FOSA_FICRAPCS1_0</t>
  </si>
  <si>
    <t>FICHE DE RAPPORT CENTRE DE SANTE, PIÈCE</t>
  </si>
  <si>
    <t>FOFOSA</t>
  </si>
  <si>
    <t>FOSA_FICRAPHGR1_0</t>
  </si>
  <si>
    <t>FICHE DE RAPPORT HOPITAL GÉNÉRAL DE RÉFÉRENCE, PIÈCE</t>
  </si>
  <si>
    <t>FOSA_FICSUITEM1_0</t>
  </si>
  <si>
    <t>FICHE DE SUIVI TEMPERATURE, PIÈCE</t>
  </si>
  <si>
    <t>ELIN_FILE100-_0</t>
  </si>
  <si>
    <t>FILET POUR CHEVEUX,100 PCE</t>
  </si>
  <si>
    <t>ELAE_BOTD1G-_1</t>
  </si>
  <si>
    <t>FLACON, BRUN EN VERRE , UNITÉ</t>
  </si>
  <si>
    <t>KSUR_FORKIT_0</t>
  </si>
  <si>
    <t>FORCEPS OBSTÉTRICALE 30.5CM</t>
  </si>
  <si>
    <t>DINJ_FURO2A2_1</t>
  </si>
  <si>
    <t>FUROSEMIDE, 10MG/ML, 2ML, 25 AMP, UNITÉ</t>
  </si>
  <si>
    <t>DORA_FURO4T-_0</t>
  </si>
  <si>
    <t>FUROSEMIDE, 40MG, CES, 1000, VRAC</t>
  </si>
  <si>
    <t>4000245</t>
  </si>
  <si>
    <t>GANTS PLOMBES</t>
  </si>
  <si>
    <t>2000166</t>
  </si>
  <si>
    <t>GEL ULTRASON POUR ECHOGRAPHIE, 250ML</t>
  </si>
  <si>
    <t>DDGT_BLOS1G-_5</t>
  </si>
  <si>
    <t>GLUCOMETRE SANS BANDELETTE,''CODE FREE''</t>
  </si>
  <si>
    <t>DDGT_BLOS1G-_7</t>
  </si>
  <si>
    <t>GLUCOMETRE SANS BANDELETTE,''LEVER CHECK''</t>
  </si>
  <si>
    <t>KSUR_HYSTER-_0</t>
  </si>
  <si>
    <t>HYSTEROMETRE 21CM, PCE</t>
  </si>
  <si>
    <t>DORA_IBUP4C-_4</t>
  </si>
  <si>
    <t>IBUPROFEN, 400MG, CES, 500,BLISTER</t>
  </si>
  <si>
    <t>1000125</t>
  </si>
  <si>
    <t>IMPLANON. SUBD. IMPLANT. ETONOGESTREL 68 MG X 1 (SINGLE ROD)</t>
  </si>
  <si>
    <t>EANE_SIBS1CN_2</t>
  </si>
  <si>
    <t>INSUFFLATEUR MANUEL,NOURRISON, + MASQUES RH2/S1</t>
  </si>
  <si>
    <t>DINJ_KETA5V1_1</t>
  </si>
  <si>
    <t>KETAMINE, 50MG/ML, 10ML, 10 AMP, UNITE</t>
  </si>
  <si>
    <t>4000211</t>
  </si>
  <si>
    <t>KIT DE CURETTAGE, UNITÉ</t>
  </si>
  <si>
    <t>KSUR_DIUHKIT_0</t>
  </si>
  <si>
    <t>KIT DE DILATATEURS UTÉRINS, UNITÉ</t>
  </si>
  <si>
    <t>EHOE_TABGYN-_1</t>
  </si>
  <si>
    <t>KIT D'EXAMEN GYNECOLOGIQUE, UNITÉ</t>
  </si>
  <si>
    <t>KSUR_APPEN-_1</t>
  </si>
  <si>
    <t>KIT HERNIO-APPENDICETOMIE,UNITE</t>
  </si>
  <si>
    <t>ELAE_LITMAIN_0</t>
  </si>
  <si>
    <t>KIT MAINTENANCE ANNUAL TIP 4 QWALYS</t>
  </si>
  <si>
    <t>EMEQ_LAMINF_1</t>
  </si>
  <si>
    <t>LAMPE  A INFRA-ROUGE  , UNITÉ</t>
  </si>
  <si>
    <t>ELAE_COVG2--_3</t>
  </si>
  <si>
    <t>LAMPE A ALCOOL, 120 ML, COMPLETE, AVEC MECHE 7MM</t>
  </si>
  <si>
    <t>ELAE_COVG2--_2</t>
  </si>
  <si>
    <t>LAMPE A ALCOOL, 65-100 ML, COMPLETE, AVEC MECHE 7MM</t>
  </si>
  <si>
    <t>4000244</t>
  </si>
  <si>
    <t>LAMPE INACTINIQUE, UNITÉ</t>
  </si>
  <si>
    <t>EHOE_BEDH1--_4</t>
  </si>
  <si>
    <t>LIT D'HÔPITAL EN MÉTAL AVEC MATELAS, UNITÉ 195X90 cm</t>
  </si>
  <si>
    <t>EHOE_BEDH1--_7</t>
  </si>
  <si>
    <t>LIT D'HOPITAL EN METAL+MATELAS,SANS ROULETTE</t>
  </si>
  <si>
    <t>EHOE_BEDH1--_9</t>
  </si>
  <si>
    <t>LIT POUR ENFANT DE SOINS INTENSIFS</t>
  </si>
  <si>
    <t>4000319</t>
  </si>
  <si>
    <t>LOGTAG HAXO</t>
  </si>
  <si>
    <t>EMEQ_HAMR1--_0</t>
  </si>
  <si>
    <t>MARTEAU A REFLEXES TAYLOR,PCE</t>
  </si>
  <si>
    <t>EMEQ_KIMB1--_0</t>
  </si>
  <si>
    <t>MASQUE A OXYGENE,ADULTE,PCE, UNITÉ</t>
  </si>
  <si>
    <t>DORA_MEBE5T-_0</t>
  </si>
  <si>
    <t>MEBENDAZOLE, 500MG, TAB, 10X10, BLISTER</t>
  </si>
  <si>
    <t>DINJ_METN5V1_4</t>
  </si>
  <si>
    <t>METRONIDAZOLE, 5MG/ML,INJ ,100ML, 10 FLACON, UNITÉ</t>
  </si>
  <si>
    <t>ELAE_MICROPT_2</t>
  </si>
  <si>
    <t>MICROSCOPE BINOCULAIRE OLYMPUS CX23, ELECTRIQUE ET SOLAIRE</t>
  </si>
  <si>
    <t>ELAE_MICRBIN_2</t>
  </si>
  <si>
    <t>MICROSCOPE BINOCULAIRE, ELECTRIQUE ET SOLAIRE, UNITÉ</t>
  </si>
  <si>
    <t>ELAE_MIRM1--_0</t>
  </si>
  <si>
    <t>MIROIR DE MICROSCOPE, UNITÉ</t>
  </si>
  <si>
    <t>CWAT_LLIN190_0</t>
  </si>
  <si>
    <t>MOUSTIQUAIRE IMPRÉGNÉE (LLIN), LIT DOUBLE, 190*180*150CM, UN</t>
  </si>
  <si>
    <t>DEXT_SULF1C5_2</t>
  </si>
  <si>
    <t>NITRATE D'ARGENT CRAYON , 95%,100 PCES</t>
  </si>
  <si>
    <t>KSUR_DIUHKIT_7</t>
  </si>
  <si>
    <t>NOUVEAU NE  NEONATALIE</t>
  </si>
  <si>
    <t>EMEQ_OPHT1--_0</t>
  </si>
  <si>
    <t>OTO-OPHTALMOSCOPE, UNITÉ</t>
  </si>
  <si>
    <t>ELAE_PAPF32-_0</t>
  </si>
  <si>
    <t>PAPIER FILTRE 32CM, 100 PIÈCES, UNITÉ</t>
  </si>
  <si>
    <t>EHOE_PARAV--_0</t>
  </si>
  <si>
    <t>PARAVENT AVEC 3 PANNEAUX</t>
  </si>
  <si>
    <t>EHOE_PARAV--_1</t>
  </si>
  <si>
    <t>PARAVENT AVEC 4 PANNEAUX</t>
  </si>
  <si>
    <t>ESUR_PING15-2</t>
  </si>
  <si>
    <t>PINCE À COTON COLLEGE ,15CM,PCE</t>
  </si>
  <si>
    <t>ESUR_FODR11T_0</t>
  </si>
  <si>
    <t>PINCE ANATOMIQUE, STANDARD, 11CM, DROITE, SANS DENT, UNITE</t>
  </si>
  <si>
    <t>ESUR_FODR14,5-_3</t>
  </si>
  <si>
    <t>PINCE ANATOMIQUE, STANDARD, 15.5CM, UNITE</t>
  </si>
  <si>
    <t>ESUR_FODR16T_0</t>
  </si>
  <si>
    <t>PINCE ANATOMIQUE, STANDARD, 16CM, DROITE, SANS DENT, UNITE</t>
  </si>
  <si>
    <t>4000195</t>
  </si>
  <si>
    <t>PINCE ANATOMIQUE, STANDARD,10-12,5CM, DROITE, AVEC DENTS</t>
  </si>
  <si>
    <t>ESUR_PING16-2</t>
  </si>
  <si>
    <t>PINCE DE DUVAL ,16CM,PCE</t>
  </si>
  <si>
    <t>ESUR_NEHM18-2</t>
  </si>
  <si>
    <t>PINCE DE MAGILL, PCE,UNITÉ</t>
  </si>
  <si>
    <t>ESUR_FOAK14D_4</t>
  </si>
  <si>
    <t>PINCE HEMOSTATIQUE DE KELLY, 14CM,DROIT,SANS DENTS, UNITE</t>
  </si>
  <si>
    <t>ESUR_FOAL16C_0</t>
  </si>
  <si>
    <t>PINCE HEMOSTATIQUE DE KOCHER, 16CM, DROITE,SANS DENTS, UNITE</t>
  </si>
  <si>
    <t>ESUR_FOAL20T_0</t>
  </si>
  <si>
    <t>PINCE HEMOSTATIQUE DE KOCHER, 20CM, DROITE,SANS DENTS, UNITE</t>
  </si>
  <si>
    <t>ESUR_NEHM18-_0</t>
  </si>
  <si>
    <t>PINCE PORTE AIGUILLE 18 CM, UNITÉ</t>
  </si>
  <si>
    <t>ESUR_NEHM17-_0</t>
  </si>
  <si>
    <t>PINCE PORTE-AIGUILLE DE MATTHIEU, STANDARD, 17CM, UNITE</t>
  </si>
  <si>
    <t>ESUR_NEHM14-_0</t>
  </si>
  <si>
    <t>PINCE PORTE-AIGUILLE DE MAYO-HEGAR, STANDARD, 14CM, UNITE</t>
  </si>
  <si>
    <t>ESUR_NEHM16-_2</t>
  </si>
  <si>
    <t>PINCE PORTE-AIGUILLE DE MAYO-HEGAR, STANDARD, 18CM, UNITE</t>
  </si>
  <si>
    <t>ELAE_PIP_0</t>
  </si>
  <si>
    <t>PIPETING TUBING FOR FREEDOM EVOLyzer 100/150</t>
  </si>
  <si>
    <t>ELAE_PIPV--_4</t>
  </si>
  <si>
    <t>PIPETTE AJUSTABLE 20-200 µl, PIÈCE</t>
  </si>
  <si>
    <t>ELAE_PIPV--_3</t>
  </si>
  <si>
    <t>PIPETTE AJUSTABLE 2-20 µl, PIÈCE</t>
  </si>
  <si>
    <t>ELAE_PIPH1--_0</t>
  </si>
  <si>
    <t>PIPETTE SPÉCIALE POUR HEMOGLOBINE, UNITÉ</t>
  </si>
  <si>
    <t>ELAE_PLAQ_0</t>
  </si>
  <si>
    <t>PLAQUE DE CONTROLE NANOMAG</t>
  </si>
  <si>
    <t>EMEQ_TRAD35--_0</t>
  </si>
  <si>
    <t>PLATEAU DE SOINS EN INOX, 35X26X4CM, UNITÉ</t>
  </si>
  <si>
    <t>EMEQ_TRAD2--_0</t>
  </si>
  <si>
    <t>PLATEAU DE SOINS, INOX, 30X22X3CM, UNITE</t>
  </si>
  <si>
    <t>EMEQ_TRAD32--_0</t>
  </si>
  <si>
    <t>PLATEAU DE SOINS,INOX , 32X24X5CM, PIÈCE</t>
  </si>
  <si>
    <t>EMEQ_TRAD2--_3</t>
  </si>
  <si>
    <t>PLATEAU MÉTALLIQUE AVEC COUVERCLE 30X20X5CM, PIÈCE</t>
  </si>
  <si>
    <t>NFOS_LMSLPEP92</t>
  </si>
  <si>
    <t>PLUMPY NUT, 92GR, BOITE, 150 PIECES</t>
  </si>
  <si>
    <t>SMSU_POIREOR_0</t>
  </si>
  <si>
    <t>POIRE EFFILÉE POUR ORL, UNITÉ</t>
  </si>
  <si>
    <t>4000286</t>
  </si>
  <si>
    <t>POIRE POUR PIPETTE, UNITÉ</t>
  </si>
  <si>
    <t>EMEQ_POMPERF_0</t>
  </si>
  <si>
    <t>POMPE À PERFUSION</t>
  </si>
  <si>
    <t>ESUR_NEHM1-_0</t>
  </si>
  <si>
    <t>PORTE PINCE A SERVIR 50 X 200MM, UNITÉ</t>
  </si>
  <si>
    <t>SINS_SYDNPOUS-_0</t>
  </si>
  <si>
    <t>POUSSE SERINGUE , PIECE</t>
  </si>
  <si>
    <t>DORA_PRAZ6T-_3</t>
  </si>
  <si>
    <t>PRAZIQUANTEL, 600MG, TAB, 500, VRAC</t>
  </si>
  <si>
    <t>2000036</t>
  </si>
  <si>
    <t>PRÉSERVATIF MASCULIN LUBRIFIÉ + RÉSERVOIR, CONDOM, 144 PCES</t>
  </si>
  <si>
    <t>2000040</t>
  </si>
  <si>
    <t>PRÉSERVATIF MASCULIN LUBRIFIÉ + RÉSERVOIR, CONDOM, 3 PCES</t>
  </si>
  <si>
    <t>DORA_QUIS3T-_5</t>
  </si>
  <si>
    <t>QUININE SULFATE, 300MG BASE, TAB, 10X10, BLISTER</t>
  </si>
  <si>
    <t>ELAE_RACK_0</t>
  </si>
  <si>
    <t>RACK SERVICE POSID</t>
  </si>
  <si>
    <t>ELAE_REF_0</t>
  </si>
  <si>
    <t>REFERENCE PLATE ROMA-3 BCD</t>
  </si>
  <si>
    <t>BEQFR_REFRSEP170_2</t>
  </si>
  <si>
    <t>RÉFRIGÉRATEUR DOMETIC 170 LITRES, ELECTRIQUE/PÉTROLE, UNITÉ</t>
  </si>
  <si>
    <t>BEQFR_REFRSGP170_0</t>
  </si>
  <si>
    <t>RÉFRIGÉRATEUR ELECTROLUX 170 LITRES,ELECTRIQUE/PÉTROLE,UNITÉ</t>
  </si>
  <si>
    <t>BEQFR_REFRSEP170_0</t>
  </si>
  <si>
    <t>RÉFRIGÉRATEUR SIBIR 170 LITRES, ELECTRIQUE/PÉTROLE, UNITÉ</t>
  </si>
  <si>
    <t>KSUR_SACGL_0</t>
  </si>
  <si>
    <t>SAC DE GLACE ,PIECE</t>
  </si>
  <si>
    <t>SMSU_BAGP10-_0</t>
  </si>
  <si>
    <t>SACHET PLASTIQUE POUR MÉDICAMENT, 10X8CM, SACHET, 500</t>
  </si>
  <si>
    <t>SMSU_BAGP1-_0</t>
  </si>
  <si>
    <t>SACHET PLASTIQUE TRANSPARENT À FERMETURE HERMÉTIQUE,PCE</t>
  </si>
  <si>
    <t>DORA_ORSAS--_8</t>
  </si>
  <si>
    <t>SEL DE RÉHYD, 20,56G/1L, 2 SACHETS+ZINC 20 MG,10,TAB, BLISTE</t>
  </si>
  <si>
    <t>DORA_SIMVCO_1</t>
  </si>
  <si>
    <t>SIMVASTATINE 20 MG , CP , 28 , BLISTER</t>
  </si>
  <si>
    <t>SCTD_CAUR20T_ 2</t>
  </si>
  <si>
    <t>SONDE VÉSICALE, FOLEY, 2 VOIES, BALLONNET, CH20,30-50ML,20PC</t>
  </si>
  <si>
    <t>3000105</t>
  </si>
  <si>
    <t>SPATULE EN VERRE</t>
  </si>
  <si>
    <t>ESUR_SPNAS50-_0</t>
  </si>
  <si>
    <t>SPÉCULUM NASAL DE KILLIAN HARTMANN 50MM,14CM</t>
  </si>
  <si>
    <t>ESUR_SPNAS75-_0</t>
  </si>
  <si>
    <t>SPÉCULUM NASAL DE KILLIAN HARTMANN 75MM,15CM</t>
  </si>
  <si>
    <t>EMEQ_JEUSPOT--_0</t>
  </si>
  <si>
    <t>SPÉCULUM POUR OTOSCOPE 2,5 MM PCE</t>
  </si>
  <si>
    <t>EMEQ_JEUSPOT4--_1</t>
  </si>
  <si>
    <t>SPÉCULUM POUR OTOSCOPE,4 MM ,PCE</t>
  </si>
  <si>
    <t>ESUR_SPVC30-_3</t>
  </si>
  <si>
    <t>SPECULUM VAGINAL DE COLLIN, INOX, STD, 100*30MM, UNITE</t>
  </si>
  <si>
    <t>ESUR_SPVC20-_3</t>
  </si>
  <si>
    <t>SPECULUM VAGINAL DE COLLIN, INOX, STD, 105*20MM, UNITE</t>
  </si>
  <si>
    <t>ESUR_SPVC30-_2</t>
  </si>
  <si>
    <t>SPECULUM VAGINAL DE COLLIN, INOX, STD, 95*37MM, UNITE</t>
  </si>
  <si>
    <t>ESUR_SPVC20-_4</t>
  </si>
  <si>
    <t>SPECULUM VAGINAL DE COLLIN,INOX,80*27MM, UNITE</t>
  </si>
  <si>
    <t>ESUR_SPVCU75-_0</t>
  </si>
  <si>
    <t>SPECULUM VAGINAL DE CUSCO,INOX,75*20MM, UNITE</t>
  </si>
  <si>
    <t>EMEQ_STET1D-_1</t>
  </si>
  <si>
    <t>STÉTHOSCOPE MÉDICAL DOUBLE PAVILLON À USAGE PÉDIATRIQUE</t>
  </si>
  <si>
    <t>SMSU_SURB-_0</t>
  </si>
  <si>
    <t>SURBOTTE , UU ,L 36CM,PAIRE</t>
  </si>
  <si>
    <t>SSUT_SNPM3CT_1</t>
  </si>
  <si>
    <t>SUTURE, POLYAMIDE,MONOFIL,75CM, DÉC.3(2/0), AIG.3/8C,T,TR,36</t>
  </si>
  <si>
    <t>EHOE_TABDC-_0</t>
  </si>
  <si>
    <t>TABLE DE CHEVET,UNITE</t>
  </si>
  <si>
    <t>4000077</t>
  </si>
  <si>
    <t>ELIN_APRS25R-_1</t>
  </si>
  <si>
    <t>TABLIER EN PLASTIQUE BLEU-BH55(JAUGE LOURDE),USAGE UN.,25PCS</t>
  </si>
  <si>
    <t>ELAE_APRP1P-_0</t>
  </si>
  <si>
    <t>TABLIER EN PLASTIQUE,BLANC, UNITÉ</t>
  </si>
  <si>
    <t>ELIN_APRS1R-_1</t>
  </si>
  <si>
    <t>TABLIER PLASTIQUE BLEU USAGE UNIQUE , UNITÉ</t>
  </si>
  <si>
    <t>4000242</t>
  </si>
  <si>
    <t>TABLIER PLOMBE DEMI CHASUBLE Pb 0.5</t>
  </si>
  <si>
    <t>ELAE_TACHO_0</t>
  </si>
  <si>
    <t>TACHOMETER</t>
  </si>
  <si>
    <t>ESTE_DRUM26-_0</t>
  </si>
  <si>
    <t>TAMBOUR, A ECLIPSES LATERALES, POUR COTON ET GAZE, 260*175MM</t>
  </si>
  <si>
    <t>ESTE_DRUM26-_1</t>
  </si>
  <si>
    <t>TAMBOUR, A ECLIPSES LATERALES, POUR COTON ET GAZE, 350*230MM</t>
  </si>
  <si>
    <t>THERMOMÈTRE IR A VISE LASER, PIÈCE, UNITÉ</t>
  </si>
  <si>
    <t>4000182</t>
  </si>
  <si>
    <t>THERMOMETRE POUR FRIGO ET CHAMBRE FROIDE</t>
  </si>
  <si>
    <t>ELAE_TIP_0</t>
  </si>
  <si>
    <t>TIP REFERENCE STEEL GENESIS</t>
  </si>
  <si>
    <t>ELAE_TOADJ_0</t>
  </si>
  <si>
    <t>TOOL ADJUSMENT POSID-3</t>
  </si>
  <si>
    <t>ELAE_TOOLREF_0</t>
  </si>
  <si>
    <t>TOOL REFERENCE ROMA(NEW ROMA)</t>
  </si>
  <si>
    <t>ELAE_TUBEASP_0</t>
  </si>
  <si>
    <t>TUBE ASPIRATING PVC 6*9MM 5000MM GENESIS</t>
  </si>
  <si>
    <t>ELAE_TTUBE_0</t>
  </si>
  <si>
    <t>TUBE FAWA SILICONE 5*8MM 5000MM GENESIS</t>
  </si>
  <si>
    <t>ELAE_TUBINT_0</t>
  </si>
  <si>
    <t>TUBE INTERCONNECTING M6 650MM GENESIS</t>
  </si>
  <si>
    <t>ELAE_TEST1G-_3</t>
  </si>
  <si>
    <t>TUBE PRELEVEMENT SANG, K2-EDTA, 7.2 mg,6ml, PLASTIC,100 PCS</t>
  </si>
  <si>
    <t>EMEQ_URINMP -_0</t>
  </si>
  <si>
    <t>URINOIR, MODELE FEMME EN PLASTIC, 1LITRE AVEC BOUCHON, UNITE</t>
  </si>
  <si>
    <t>EMEQ_URINF -_0</t>
  </si>
  <si>
    <t>URINOIR, MODELE FEMME EN PLASTIC, 1LITRE SANS BOUCHON, UNITE</t>
  </si>
  <si>
    <t>EMEQ_URINMP-_0</t>
  </si>
  <si>
    <t>URINOIR, MODELE HOMME EN PLASTIC, AVEC BOUCHON, 1LITRE,UNITÉ</t>
  </si>
  <si>
    <t>ESUR_SPVC30-_4</t>
  </si>
  <si>
    <t>VALVE  VAGINALE, PCE</t>
  </si>
  <si>
    <t>KSUR_DIUHKIT_14</t>
  </si>
  <si>
    <t>VENTOUSE EXTRACTEUR MANUELLE</t>
  </si>
  <si>
    <t>Quantité en cours de réception</t>
  </si>
  <si>
    <t xml:space="preserve"> BUPIVACAINE, 0.5% HYPERBARE, 4ML, 20 AMP, UNITÉ</t>
  </si>
  <si>
    <t xml:space="preserve"> DEXTROSE (GLUCOSE), 5%, 250ML, PERFUSION, POCHE</t>
  </si>
  <si>
    <t xml:space="preserve"> ESPALIER ET CAGE DE ROCHER KIT</t>
  </si>
  <si>
    <t xml:space="preserve"> LAMPE  A INFRA-ROUGE SUR PIED A ROULETTE , UNITÉ</t>
  </si>
  <si>
    <t xml:space="preserve"> MIROIR ORTHOPÉDIQUE BASCULANT</t>
  </si>
  <si>
    <t xml:space="preserve"> PREDNISOLONE, 5MG, CES, 10x10, BLISTER</t>
  </si>
  <si>
    <t xml:space="preserve">Quantité Sous douane </t>
  </si>
  <si>
    <t xml:space="preserve"> AZITHROMYCINE 200MG/5ML,SUSP, 15ML, 1 FLACON</t>
  </si>
  <si>
    <t xml:space="preserve"> CEFIXIME  SUSPENSION,ORALE,POUDRE, 100MG/5ML, 50ML</t>
  </si>
  <si>
    <t xml:space="preserve"> NIFÉDIPINE RETARD, 20MG, CP, 100, BLISTER</t>
  </si>
  <si>
    <t xml:space="preserve"> PHENYTOINE SODIQUE, 100MG, CES, 10x10, BLISTE</t>
  </si>
  <si>
    <t xml:space="preserve"> ARTESUNATE, 60MG +2 SOLVANTS,INJECTABLE,FLACON</t>
  </si>
  <si>
    <t xml:space="preserve"> ARTESUNATE+AMODIAQUINE,25+67,5MG,3TAB, 4,5 à 8KG,FDC</t>
  </si>
  <si>
    <t xml:space="preserve"> POCHE DE TRANSFUSION DOUBLE, U.U., 450ML, PIÈCE</t>
  </si>
  <si>
    <t xml:space="preserve"> POCHE DE TRANSFUSION TRIPLE, U.U., 450ML, PIÈCE</t>
  </si>
  <si>
    <t xml:space="preserve"> SEL DE RÉHYD, 20,56G/1L, 2 SACHETS+ZINC 20 MG,10,TAB, BLISTE</t>
  </si>
  <si>
    <t xml:space="preserve"> TABLIER EN PLASTIQUE BLEU-BH55(JAUGE LOURDE),USAGE UN.,25PCS</t>
  </si>
  <si>
    <t xml:space="preserve"> FILET POUR CHEVEUX,100 PCE</t>
  </si>
  <si>
    <t xml:space="preserve"> SACHET PLASTIQUE TRANSPARENT À FERMETURE HERMÉTIQUE,PCE</t>
  </si>
  <si>
    <t xml:space="preserve"> MARTEAU REFLEXE BABINSKI, PIÈCE</t>
  </si>
  <si>
    <t xml:space="preserve"> TENSIOMÈTRE ANEROIDE ,ADULTE,RIESTER</t>
  </si>
  <si>
    <t xml:space="preserve"> LAIT THERAPEUTIQUE F-100 (100KCAL/100ML), 400 GR,24 BOITES</t>
  </si>
  <si>
    <t xml:space="preserve"> LAIT THERAPEUTIQUE F-75 (75KCAL/100ML), 400 GR, 24  BOITES</t>
  </si>
  <si>
    <t xml:space="preserve"> PLUMPY NUT, 92GR, BOITE, 150 PIECES</t>
  </si>
  <si>
    <t>NFOS_ALTATPE_0</t>
  </si>
  <si>
    <t>ALIMENTS THÉRAPEUTIQUES PRETS A  L’EMPLOI(ATPE)(RUTF),150S</t>
  </si>
  <si>
    <t>DDGT_ANTIHCV--_0</t>
  </si>
  <si>
    <t>ANTI-HCV G2 Eleesys cobas e 100</t>
  </si>
  <si>
    <t>DDGT_HCVPC--0</t>
  </si>
  <si>
    <t>ANTI-HCV PC</t>
  </si>
  <si>
    <t>ARMOIRE METALLIQUE A DEUX  BATTANTS,VITREE,80 x 40 x 180cm</t>
  </si>
  <si>
    <t>DDGT_ASCUP-_0</t>
  </si>
  <si>
    <t>ASSAY CUP ELECSYS2010/COBAS e4</t>
  </si>
  <si>
    <t>DDGT_ASST-_0</t>
  </si>
  <si>
    <t>ASSAY TIP ELECSYS2010/COBAS e41</t>
  </si>
  <si>
    <t>ESTE_AUTO100-_0</t>
  </si>
  <si>
    <t>AUTOCLAVE LX-B100L, ÉLECTRIQUE,UNITÉ</t>
  </si>
  <si>
    <t>EMEQ_BERN_0</t>
  </si>
  <si>
    <t>BERCEAU BÉBÉ POUR NÉONATOLOGIE ET SALLE KANGOUROU</t>
  </si>
  <si>
    <t>KSUR_BINT_0</t>
  </si>
  <si>
    <t>BOITE D'INTUBATION COMPLÈTE ADULTE</t>
  </si>
  <si>
    <t>KSUR_BINTE_0</t>
  </si>
  <si>
    <t>BOITE D'INTUBATION COMPLÈTE ENFANT</t>
  </si>
  <si>
    <t>EHOE_CANCA--_0</t>
  </si>
  <si>
    <t>CANNE CANADIENNE</t>
  </si>
  <si>
    <t>KSUR_CHARANEST_0</t>
  </si>
  <si>
    <t>CHARIOT D'ANESTHESIE,PCE, UNITE</t>
  </si>
  <si>
    <t>DDGT_CLEANC-_0</t>
  </si>
  <si>
    <t>CLEANCELL Eleesys,COBAS e</t>
  </si>
  <si>
    <t>EMEQ_ECHOMIND_0</t>
  </si>
  <si>
    <t>ECHOGRAPHE PORTABLE MINDRAY</t>
  </si>
  <si>
    <t>EMEQ_BAL20-</t>
  </si>
  <si>
    <t>ELECTRO STIMULATEUR ,PCE</t>
  </si>
  <si>
    <t>ELAE_WATF3S-_1</t>
  </si>
  <si>
    <t>FILTRE À EAU, 30 LITRES, 4 BOUGIES, PIÈCE</t>
  </si>
  <si>
    <t>EMEQ_GONIO--_0</t>
  </si>
  <si>
    <t>GONIOMÈTRE, PIÈCE</t>
  </si>
  <si>
    <t>DDGT_HBSCA--_1</t>
  </si>
  <si>
    <t>HBSAG G2</t>
  </si>
  <si>
    <t>DDGT_HBSAG--_0</t>
  </si>
  <si>
    <t>HBSAG G2 PC Eleesys</t>
  </si>
  <si>
    <t>DDGT_HIVC--_0</t>
  </si>
  <si>
    <t>HIV COMBI PT Eleesys cobas e 10</t>
  </si>
  <si>
    <t>EMEQ_INCUB_0</t>
  </si>
  <si>
    <t>INCUBATEUR DE NÉONATALOGIE (COUVEUSE AVEC OPTION PHOTOTHÉRAP</t>
  </si>
  <si>
    <t>4000294</t>
  </si>
  <si>
    <t>KIT DE HERNIORRAPHIE</t>
  </si>
  <si>
    <t>KSUR_BABD56-_0</t>
  </si>
  <si>
    <t>KIT DE LAPAROTOMIE, KIT</t>
  </si>
  <si>
    <t>KSUR_BDEREAN_0</t>
  </si>
  <si>
    <t>KIT DE REANIMATION DU NOUVEAU-NE ,UNITÉ</t>
  </si>
  <si>
    <t>KSUR_BDRE10--_1</t>
  </si>
  <si>
    <t>KIT PANSEMENT À 10 INSTRUMENTS ,20X10X3CM, UNITÉ</t>
  </si>
  <si>
    <t>4000080</t>
  </si>
  <si>
    <t>LAMPE CHAUFFANTE MOBILE POUR NOUVEAUX-NES AVEC BERCEAU</t>
  </si>
  <si>
    <t>EMEQ_LASCI1_1</t>
  </si>
  <si>
    <t>LAMPE SCIALYTIQUE MOBILE À LED (ÉCLAIRAGE OPÉRATOIRE)</t>
  </si>
  <si>
    <t>EMEQ_LASCI1_2</t>
  </si>
  <si>
    <t>LAMPE SCIALYTIQUE PLAFONIER A LED (ÉCLAIRAGE OPÉRATOIRE)</t>
  </si>
  <si>
    <t>EMEQ_METR1--_0</t>
  </si>
  <si>
    <t>MÈTRE RUBAN GYNÉCOLOGIQUE, UNITÉ</t>
  </si>
  <si>
    <t>ESUR_FODR14,5-_0</t>
  </si>
  <si>
    <t>PINCE ANATOMIQUE, STANDARD, 14CM, DROITE, AVEC DENT, UNITE</t>
  </si>
  <si>
    <t>EHOE_PLATCAN-_0</t>
  </si>
  <si>
    <t>PLATEAU CANADIEN</t>
  </si>
  <si>
    <t>4000288</t>
  </si>
  <si>
    <t>POTENCE  A PERFUSION, 2 CROCHETS, SUR ROULETTES, REGLABLE</t>
  </si>
  <si>
    <t>DDGT_PRECIC--_0</t>
  </si>
  <si>
    <t>PRECICONTROL HIV II</t>
  </si>
  <si>
    <t>DDGT_PROCELL-_0</t>
  </si>
  <si>
    <t>PROCELL Eleesys,COBAS e</t>
  </si>
  <si>
    <t>DDGT_SAMPC-_0</t>
  </si>
  <si>
    <t>SAMPLE CUP</t>
  </si>
  <si>
    <t>DDGT_SYPH-_0</t>
  </si>
  <si>
    <t>SYPHILIS Eleesys</t>
  </si>
  <si>
    <t>DDGT_SYPHPC-_0</t>
  </si>
  <si>
    <t>SYPHILIS PC Eleesys</t>
  </si>
  <si>
    <t>DDGT_SYPHW-_0</t>
  </si>
  <si>
    <t>SYS WASH Elesys,COBAS e</t>
  </si>
  <si>
    <t>EHOE_BEDH1--_2</t>
  </si>
  <si>
    <t>TABLE DE SOINS DU NOUVEAU-NE</t>
  </si>
  <si>
    <t>EHOE_TABVERT-_1</t>
  </si>
  <si>
    <t>TABLE DE VERTICALISATION POUR ENFANT</t>
  </si>
  <si>
    <t>2000238</t>
  </si>
  <si>
    <t>TOISE TAPIS POUR ENFANT, MODELE: SECA 210</t>
  </si>
  <si>
    <t>EHOE_STRTAM--_0</t>
  </si>
  <si>
    <t>BRANCARD POUR  AMBULANCE ORDINAIRE BT204 /MP-AP016</t>
  </si>
  <si>
    <t>TABLE D'ACCOUCHEMENT 1800*700*800mm,CLASSIQUE, UNITÉ</t>
  </si>
  <si>
    <t>TABLE D'EXAMEN, DEMONTABLE , PLIABLE, REGLABLE, PCE</t>
  </si>
  <si>
    <t>BEQFR_REFRSEP156_0</t>
  </si>
  <si>
    <t xml:space="preserve"> RÉFRIGÉRATEUR VACCIN 156 LITRES,SOLAIR,TCW 3000 SDD, UNITÉ</t>
  </si>
  <si>
    <t>BALANCE PÈSE-BÉBÉ ,AVEC 1 CULOTTE,SALTER,0-25KG,PIÈCE</t>
  </si>
  <si>
    <t>DDGT_HIVD1SP_3</t>
  </si>
  <si>
    <t>CHASE BUFFER HIV 1+2 DETERMINE 2,5 ml 100 TESTS</t>
  </si>
  <si>
    <t>302  ASRAMES ASBL</t>
  </si>
  <si>
    <t>302 Positions de stock - Exact</t>
  </si>
  <si>
    <t>MATERIELS DE PROMOTION</t>
  </si>
  <si>
    <t>IFOB_ACCINCENDIE_0</t>
  </si>
  <si>
    <t>ACCESSOIRE-INSTALLATION /SECU INCENDIE</t>
  </si>
  <si>
    <t>EQUIPEMENT SOLAIRE</t>
  </si>
  <si>
    <t>BFOTE_ACIDEELEC_0</t>
  </si>
  <si>
    <t>ACIDE ELECTROLYTE, LTR</t>
  </si>
  <si>
    <t>BFOTE_ACIDEELEC_1</t>
  </si>
  <si>
    <t>ACIDE SEC, LTR</t>
  </si>
  <si>
    <t>BEQSO_AFFICENF_0</t>
  </si>
  <si>
    <t>AFFICHEUR ENFICHABLE POUR SMARTSOLAR, UNITÉ</t>
  </si>
  <si>
    <t>4000128</t>
  </si>
  <si>
    <t>AGENTS DE REFERENCE DU GPHF MINILAB</t>
  </si>
  <si>
    <t>5000265</t>
  </si>
  <si>
    <t>AMPOULE HALOGENE 10 W, G4/G5, PIÈCE</t>
  </si>
  <si>
    <t>PIECES DE RECHANGE</t>
  </si>
  <si>
    <t>IFOBU_ANTVIS KASP</t>
  </si>
  <si>
    <t>ANTIVIRUS KASPERSKY 3PC / 2021</t>
  </si>
  <si>
    <t>FOURNITURE TECHNIQUE</t>
  </si>
  <si>
    <t>BFOTE_ARMAF_0</t>
  </si>
  <si>
    <t>ARMAFLEX, UNITÉ</t>
  </si>
  <si>
    <t>BFOTE_ATTAC10MMCAB_0</t>
  </si>
  <si>
    <t>ATTACHE CABLE 10MM, BOÎTE</t>
  </si>
  <si>
    <t>FOURNITURE D'ENTRETIEN</t>
  </si>
  <si>
    <t>BFOTE_ATTAC10MMCAB_2</t>
  </si>
  <si>
    <t>ATTACHE CABLE 12MM, BOÎTE</t>
  </si>
  <si>
    <t>BFOTE_ATTAC14MMCAB_0</t>
  </si>
  <si>
    <t>ATTACHE CABLE 14MM, BOÎTE</t>
  </si>
  <si>
    <t>BFOTE_ATTAC10MMCAB_1</t>
  </si>
  <si>
    <t>ATTACHE CABLE 18MM, BOÎTE</t>
  </si>
  <si>
    <t>BFOTE_BAGUEARGSOU_0</t>
  </si>
  <si>
    <t>BAGUETTES SOUDURE ARGENT, UNITÉ</t>
  </si>
  <si>
    <t>BFOTE_BARRE10MMCON_0</t>
  </si>
  <si>
    <t>BARRETTE DE CONNEXION, 10MM², UNITÉ</t>
  </si>
  <si>
    <t>BFOTE_BARRE25MMCON_0</t>
  </si>
  <si>
    <t>BARRETTE DE CONNEXION, 25MM², UNITÉ</t>
  </si>
  <si>
    <t>BFOTE_BARRE6MMCON_0</t>
  </si>
  <si>
    <t>BARRETTE DE CONNEXION, 6MM², UNITÉ</t>
  </si>
  <si>
    <t>BFOTE_BARRE16MMCON_0</t>
  </si>
  <si>
    <t>BARRETTE DE CONNEXION,16MM², UNITÉ</t>
  </si>
  <si>
    <t>BEQSO_BATTE106C12V_0</t>
  </si>
  <si>
    <t>BATTERIE ÉTANCHE C20, 12V 106AH,LEAD CARBON, UNITÉ</t>
  </si>
  <si>
    <t>BEQSO_BATTE120C12V_2</t>
  </si>
  <si>
    <t>BATTERIE ÉTANCHE C20, 12V 165AH, UNITÉ</t>
  </si>
  <si>
    <t>BEQSO_BATTE60C12V_2</t>
  </si>
  <si>
    <t>BATTERIE ÉTANCHE C20, 12V 60 AH, UNITÉ</t>
  </si>
  <si>
    <t>BEQSO_BATT220C 12V_0</t>
  </si>
  <si>
    <t>BATTERIE ÉTANCHE, 12V 220 AH C20, PIECE</t>
  </si>
  <si>
    <t>BEQSO_BATTE12C 25V_0</t>
  </si>
  <si>
    <t>BATTERIE ÉTANCHE, 12V 25AH, UNITÉ</t>
  </si>
  <si>
    <t>BEQSO_BATTE265HAZE12V_0</t>
  </si>
  <si>
    <t>BATTERIE ÉTANCHE, 12V 265AH C20, UNITÉ</t>
  </si>
  <si>
    <t>MAT_SOL_BATT_3</t>
  </si>
  <si>
    <t>BATTERIE ETANCHE,C20 12V 14AH</t>
  </si>
  <si>
    <t>BFOEL_MONITOR BMV_1</t>
  </si>
  <si>
    <t>BATTERIE MONITOR BMV-702 (9-90VDC)</t>
  </si>
  <si>
    <t>BEQSO_BATTE100P12V_0</t>
  </si>
  <si>
    <t>BATTERIE PROTECT , 12/24V 100A, UNITÉ</t>
  </si>
  <si>
    <t>BEQSO_BATTE100P48V_</t>
  </si>
  <si>
    <t>BATTERIE PROTECT , 48V 100A, UNITÉ</t>
  </si>
  <si>
    <t>5000310</t>
  </si>
  <si>
    <t>BATTERIE STAT ETANCHE 2V1967AH</t>
  </si>
  <si>
    <t>FOURNITURE ELECTRIQUE</t>
  </si>
  <si>
    <t>BFOEL_BOITE1DERI_1</t>
  </si>
  <si>
    <t>BOITE DE DÉRIVATION ETANCHE, PIÈCE</t>
  </si>
  <si>
    <t>BFOTE_BRULE23_0</t>
  </si>
  <si>
    <t>BRÛLEUR N° 23, UNITÉ</t>
  </si>
  <si>
    <t>BFOTE_BRULE32_0</t>
  </si>
  <si>
    <t>BRÛLEUR N° 32, UNITÉ</t>
  </si>
  <si>
    <t>BFOEL_CABLE2X6RIGI_1</t>
  </si>
  <si>
    <t>CABLE 6mm2 AVEC MC4 MALE/FEMALE</t>
  </si>
  <si>
    <t>BFOEL_CABLE1CODAN_0</t>
  </si>
  <si>
    <t>CABLE ALIMENTATION, CODAN, UNITÉ</t>
  </si>
  <si>
    <t>BFOEL_CABLE1X35SOUP_0</t>
  </si>
  <si>
    <t>CABLE HO7 RN-F 1X35MM², METRE</t>
  </si>
  <si>
    <t>Mètre</t>
  </si>
  <si>
    <t>BFOEL_CABLE2X10HOF_0</t>
  </si>
  <si>
    <t>Cable HO7 RN-F 2x10mm²</t>
  </si>
  <si>
    <t>BFOEL_CABLE4X10HOF_0</t>
  </si>
  <si>
    <t>Cable HO7 RN-F 4x10mm²</t>
  </si>
  <si>
    <t>BFOEL_CABLE2X6RIGI_2</t>
  </si>
  <si>
    <t>CABLE RJ45 UTP 3 M</t>
  </si>
  <si>
    <t>BFOEL_CABLE2X1.5SOUP_0</t>
  </si>
  <si>
    <t>CABLE SOUPLE 2X1,5 MM² MTR</t>
  </si>
  <si>
    <t>BFOEL_CABLE2X2.5SOUP_01</t>
  </si>
  <si>
    <t>CABLE SOUPLE 2X2,5MM²</t>
  </si>
  <si>
    <t>BFOEL_CABLE2X2.5SOUP_0</t>
  </si>
  <si>
    <t>CABLE SOUPLE 2X2,5MM² MTR</t>
  </si>
  <si>
    <t>5000281</t>
  </si>
  <si>
    <t>CABLE SOUPLE 2X6mm²,  MTR</t>
  </si>
  <si>
    <t>CAB_UTP_6</t>
  </si>
  <si>
    <t>CÂBLE UTP CAT6</t>
  </si>
  <si>
    <t>BFOEL_CABLE2X6RIGI_3</t>
  </si>
  <si>
    <t>CABLE VE.DIRECT 3 M</t>
  </si>
  <si>
    <t>BFOEL_CABLOBAT_0</t>
  </si>
  <si>
    <t>CABLOT CONNECTEUR DE BATÉRIE, UNITÉ</t>
  </si>
  <si>
    <t>FOURNITURE DE BUREAU</t>
  </si>
  <si>
    <t>IFCALEND_021</t>
  </si>
  <si>
    <t>CALENDRIERS 2021</t>
  </si>
  <si>
    <t>BFOEL_CARTEREGU_0</t>
  </si>
  <si>
    <t>CARTE DE RÉGULATEUR LANTERNE NESTE, UNITÉ</t>
  </si>
  <si>
    <t>5000036</t>
  </si>
  <si>
    <t>CARTE ELECT. DANFOSS bd101</t>
  </si>
  <si>
    <t>ESTE_STEP21-_2</t>
  </si>
  <si>
    <t>CASSEROLE À PRESSION 18-21 LITRES ÉLECTRIQUE+PANIERS, UNITÉ</t>
  </si>
  <si>
    <t>BFOEL_CCGX WIFI_1</t>
  </si>
  <si>
    <t>CCGX Wifi MODULE LONG RANGE</t>
  </si>
  <si>
    <t>5000270</t>
  </si>
  <si>
    <t>CHARGEUR 24V/50 A</t>
  </si>
  <si>
    <t>BEQSO_CHARG2512V_1</t>
  </si>
  <si>
    <t>CHARGEUR DE BATTÉRIE CENTAUR, 12V-30A, UNITÉ</t>
  </si>
  <si>
    <t>BEQSO_CHARG2512V_2</t>
  </si>
  <si>
    <t>CHARGEUR DE BATTÉRIE CENTAUR, 24V-60A, UNITÉ</t>
  </si>
  <si>
    <t>BEQSO_CHARG2512V_0</t>
  </si>
  <si>
    <t>CHARGEUR DE BATTÉRIE, 12V-30A, UNITÉ</t>
  </si>
  <si>
    <t>BEQSO_CHARG5012V_0</t>
  </si>
  <si>
    <t>CHARGEUR DE BATTÉRIE, 12V-50A, UNITÉ</t>
  </si>
  <si>
    <t>BSL_CHAR_TG_01</t>
  </si>
  <si>
    <t>CHARGEUR SKYLLA-TG 48V 25A</t>
  </si>
  <si>
    <t>BSL_CHAR_TG</t>
  </si>
  <si>
    <t>CHARGEUR SKYLLA-TG 48V 50A</t>
  </si>
  <si>
    <t>BSL_CHAR_TG02</t>
  </si>
  <si>
    <t>CHARGEUR SKYLLA-TG24V 100A</t>
  </si>
  <si>
    <t>BEQSO_CIGARETTE PLUG_0</t>
  </si>
  <si>
    <t>CIGARETTE PLUG 12 V</t>
  </si>
  <si>
    <t>IFOBU_POSE_05</t>
  </si>
  <si>
    <t>CLAVIER ET SOURIS SANS FILS POUR ORDINATEUR</t>
  </si>
  <si>
    <t>BFOEL_COFFR4DIVI_0</t>
  </si>
  <si>
    <t>COFFRET DIVISIONNAIRE 4 DÉPARTS, UNITÉ</t>
  </si>
  <si>
    <t>BFOEL_COFFR6DIVI_0</t>
  </si>
  <si>
    <t>COFFRET DIVISIONNAIRE APPARENT A 6 DÉPARTS, UNITÉ</t>
  </si>
  <si>
    <t>BFOTE_COLLI9X123LGD_0</t>
  </si>
  <si>
    <t>COLLIER COLSON 9X123, LGD31910, UNITÉ</t>
  </si>
  <si>
    <t>BFOEL_COLORCONTROL_0</t>
  </si>
  <si>
    <t>COLOR CONTROL GX</t>
  </si>
  <si>
    <t>5000274</t>
  </si>
  <si>
    <t>COMPRESSEUR BD 35 F, 12V CC</t>
  </si>
  <si>
    <t>5000275</t>
  </si>
  <si>
    <t>COMPRESSEUR BD 50 F, 12V CC</t>
  </si>
  <si>
    <t>BFOTE_COMP25AENE_0</t>
  </si>
  <si>
    <t>COMPTEUR ENERGIE MONO, 25A 230VAC, UNITÉ</t>
  </si>
  <si>
    <t>5000044</t>
  </si>
  <si>
    <t>COMPTEUR HORAIRE ELECT. 12-48V</t>
  </si>
  <si>
    <t>BFOTE_CONDEFNMA_0</t>
  </si>
  <si>
    <t>CONDENSEUR FNMA, UNITÉ</t>
  </si>
  <si>
    <t>BSL_CONVER_02</t>
  </si>
  <si>
    <t>CONVERTISSEUR DC-DC 24/12-10 120 W</t>
  </si>
  <si>
    <t>BSL_CONV_01</t>
  </si>
  <si>
    <t>CONVERTISSEUR DC-DC 24/12-5 60W</t>
  </si>
  <si>
    <t>BSL_CONV_DC 02</t>
  </si>
  <si>
    <t>CONVERTISSEUR DC-DC 48/12V 200W</t>
  </si>
  <si>
    <t>BSL_CONV_DC_04</t>
  </si>
  <si>
    <t>CONVERTISSEUR DC-DC 48/24V 12A 280W</t>
  </si>
  <si>
    <t>BSL_CONV_DC_01</t>
  </si>
  <si>
    <t>CONVERTISSEUR DC-DC 48/24V 200W</t>
  </si>
  <si>
    <t>BFOEL_DISJO10AAC_0</t>
  </si>
  <si>
    <t>DISJONCTEUR AC, 10A, UNITÉ</t>
  </si>
  <si>
    <t>5000282</t>
  </si>
  <si>
    <t>DISJONCTEUR CBI, 10A, UNITÉ</t>
  </si>
  <si>
    <t>5000283</t>
  </si>
  <si>
    <t>DISJONCTEUR CBI, 16A, UNITÉ</t>
  </si>
  <si>
    <t>5000284</t>
  </si>
  <si>
    <t>DISJONCTEUR CBI, 20A, UNITÉ</t>
  </si>
  <si>
    <t>5000299</t>
  </si>
  <si>
    <t>DISJONCTEUR CBI, 25A, UNITÉ</t>
  </si>
  <si>
    <t>5000290</t>
  </si>
  <si>
    <t>DISJONCTEUR CBI, 32A, UNITÉ</t>
  </si>
  <si>
    <t>5000291</t>
  </si>
  <si>
    <t>DISJONCTEUR CBI, 40A, UNITÉ</t>
  </si>
  <si>
    <t>5000312</t>
  </si>
  <si>
    <t>5000313</t>
  </si>
  <si>
    <t>5000215</t>
  </si>
  <si>
    <t>DISJONCTEUR HAGER 6A</t>
  </si>
  <si>
    <t>BFOEL_DISJO10AHAGE_0</t>
  </si>
  <si>
    <t>DISJONCTEUR HAGER, 10 A, UNITÉ</t>
  </si>
  <si>
    <t>BFOEL_DISJO16AHAGE_0</t>
  </si>
  <si>
    <t>DISJONCTEUR HAGER, 16A, UNITÉ</t>
  </si>
  <si>
    <t>BFOEL_DISJO20AHAGE_0</t>
  </si>
  <si>
    <t>DISJONCTEUR HAGER, 20A, UNITÉ</t>
  </si>
  <si>
    <t>BFOEL_DISJO20AMG_1</t>
  </si>
  <si>
    <t>DISJONCTEUR LEGRAND, 20A, UNITÉ</t>
  </si>
  <si>
    <t>BFOEL_DISJO25AHAGE_1</t>
  </si>
  <si>
    <t>DISJONCTEUR LEGRAND, 25A, UNITÉ</t>
  </si>
  <si>
    <t>BFOEL_DISJO32AHAGE_1</t>
  </si>
  <si>
    <t>DISJONCTEUR LEGRAND, 32A, UNITÉ</t>
  </si>
  <si>
    <t>BFOEL_DISJO631MG_1</t>
  </si>
  <si>
    <t>DISJONCTEUR LEGRAND, 63A, UNITÉ</t>
  </si>
  <si>
    <t>BFOEL_DISJO631MG_0</t>
  </si>
  <si>
    <t>DISJONCTEUR MERLIN GERIN, 63A, UNITÉ</t>
  </si>
  <si>
    <t>BFOEL_DISJO631MG_2</t>
  </si>
  <si>
    <t>DISJONCTEUR TETRAPOLAIRE LEGRAND, 63A, UNITÉ</t>
  </si>
  <si>
    <t>FGARA_DIS_1</t>
  </si>
  <si>
    <t>DISQUE A COUPER PETIT FORMAT</t>
  </si>
  <si>
    <t>IFOB_DIQ_DUR1TB</t>
  </si>
  <si>
    <t>DISQUE DUR EXTERNE 1TB</t>
  </si>
  <si>
    <t>BEQSO_ONDCHA1600W24V_2</t>
  </si>
  <si>
    <t>EASY SOLAR 24/1600/40 MPPT 100/50</t>
  </si>
  <si>
    <t>BEQSO_ONDCHA5000W48V_0</t>
  </si>
  <si>
    <t>EASY SOLAR 48/5000/70-100 MPPT 150/100 CCGX</t>
  </si>
  <si>
    <t>IFOBU_EAU_01</t>
  </si>
  <si>
    <t>EAU MINERALE BOUTEILLE/CARTON</t>
  </si>
  <si>
    <t>BFOTE_EMBASCOLS_0</t>
  </si>
  <si>
    <t>EMBASE COLSON À CHEVILLE, UNITÉ</t>
  </si>
  <si>
    <t>BEQFR_EVAPO1_0</t>
  </si>
  <si>
    <t>EVAPORATEUR FNMA, UNITÉ</t>
  </si>
  <si>
    <t>IFOB_EXT_0</t>
  </si>
  <si>
    <t>EXTINCTEUR A POUDRE 2KG</t>
  </si>
  <si>
    <t>MATBIO_FERCOR</t>
  </si>
  <si>
    <t>FER CORNIERE 40X40</t>
  </si>
  <si>
    <t>BLS_FHPRIS_01</t>
  </si>
  <si>
    <t>FICHE ET PRISE APPARENTE DETROMPEE</t>
  </si>
  <si>
    <t>5000298</t>
  </si>
  <si>
    <t>FIL SOUPLE ISOLE ROND 16 MM2 JAUNE-VERT</t>
  </si>
  <si>
    <t>5000263</t>
  </si>
  <si>
    <t>FIL SOUPLE ISOLE ROND 70MM2/N</t>
  </si>
  <si>
    <t>MAIN D'OEUVRE BIOSOL</t>
  </si>
  <si>
    <t>6000104</t>
  </si>
  <si>
    <t>FRAIS DE MISE EN FOB</t>
  </si>
  <si>
    <t>Voyage</t>
  </si>
  <si>
    <t>SERVICES RENDUS PAR LE DEPHA</t>
  </si>
  <si>
    <t>6000135</t>
  </si>
  <si>
    <t>FRAIS DE TRAITEMENT DE LA COMMANDE</t>
  </si>
  <si>
    <t>600013</t>
  </si>
  <si>
    <t>FRAIS DE TRANSPORT CIF GOMA</t>
  </si>
  <si>
    <t>6000127</t>
  </si>
  <si>
    <t>FRAIS DE TRANSPORT PRODUITS D'ASRAMES CHINE-GOMA</t>
  </si>
  <si>
    <t>1 LIVR</t>
  </si>
  <si>
    <t>6000123</t>
  </si>
  <si>
    <t>FRAIS DE TRANSPORT PRODUITS D'ASRAMES PARIS-GOMA</t>
  </si>
  <si>
    <t>6000109</t>
  </si>
  <si>
    <t>FRAIS DE TRANSPORT, D'ASSURANCE ET MANUTENTION RENDU GOMA</t>
  </si>
  <si>
    <t>FENTR_GOU_1</t>
  </si>
  <si>
    <t>GOULOTTE 50X50</t>
  </si>
  <si>
    <t>4000126</t>
  </si>
  <si>
    <t>GPHF-MINILAB LAB WARE</t>
  </si>
  <si>
    <t>PIEC_AUTO_07</t>
  </si>
  <si>
    <t>HUILE DE MOTEUR</t>
  </si>
  <si>
    <t>DORA_IBUP4C-_3</t>
  </si>
  <si>
    <t>IBUPROFEN, 400MG, CES , 100x10,Blister</t>
  </si>
  <si>
    <t>EQUIPEMENTS D'INVESTISSEMENT</t>
  </si>
  <si>
    <t>MAT_BUR_IMPRIMANTE_2</t>
  </si>
  <si>
    <t>IMPRIMANTE CANON ALL IN ONE IR 2520</t>
  </si>
  <si>
    <t>MAT_BUR_IMPRIMANTE_1</t>
  </si>
  <si>
    <t>IMPRIMANTE CANON IMAGERUNNER 1133A</t>
  </si>
  <si>
    <t>BFOEL_INTERAS_1</t>
  </si>
  <si>
    <t>INTERRUPTEUR APPARENT ETANCHE, UNITÉ</t>
  </si>
  <si>
    <t>IFOBU_IS KASP</t>
  </si>
  <si>
    <t>KASPERSKY INTERNET SECURITY 3PC / 2022</t>
  </si>
  <si>
    <t>BFOEL_VALRES_0</t>
  </si>
  <si>
    <t>KIT  RESEAU EUSSONET HM-TK4015</t>
  </si>
  <si>
    <t>5000186</t>
  </si>
  <si>
    <t>LAMPE LED soled E27 12V-0,9W, UNITÉ</t>
  </si>
  <si>
    <t>5000204</t>
  </si>
  <si>
    <t>LAMPE PLC  12V 11W E27</t>
  </si>
  <si>
    <t>BFOEL_LAMPE7ZPLC_0</t>
  </si>
  <si>
    <t>LAMPE PLC 12V 7W E27, UNITÉ</t>
  </si>
  <si>
    <t>BEQSO_LANTE4W_0</t>
  </si>
  <si>
    <t>LANTERNE SOLAIRE AVEC MODULE, 4WC, UNITÉ</t>
  </si>
  <si>
    <t>BEQSO_LANTE4W_1</t>
  </si>
  <si>
    <t>LANTERNE SOLAIRE AVEC MODULE,PHOCOS, UNITÉ</t>
  </si>
  <si>
    <t>IFOEN_MAT_03</t>
  </si>
  <si>
    <t>MASTIC</t>
  </si>
  <si>
    <t>BFOTE_MECHE10_0</t>
  </si>
  <si>
    <t>MÊCHE N° 10, UNITÉ</t>
  </si>
  <si>
    <t>BFOTE_MECHE23_0</t>
  </si>
  <si>
    <t>MÊCHE N° 23, UNITÉ</t>
  </si>
  <si>
    <t>BFOTE_MECHE32_0</t>
  </si>
  <si>
    <t>MÊCHE N° 32, UNITÉ</t>
  </si>
  <si>
    <t>BFOTE_MECHE8_0</t>
  </si>
  <si>
    <t>MÊCHE N° 8, UNITÉ</t>
  </si>
  <si>
    <t>MOBU1</t>
  </si>
  <si>
    <t>MOBILIERS DE BUREAU</t>
  </si>
  <si>
    <t>5000259</t>
  </si>
  <si>
    <t>MODULE AMORPH 6Wc 12V</t>
  </si>
  <si>
    <t>BEQSO_MODUL200W_0</t>
  </si>
  <si>
    <t>MODULE SOLAIRE 200WC/24V, UNITE</t>
  </si>
  <si>
    <t>BEQSO_MODUL300W_0</t>
  </si>
  <si>
    <t>MODULE SOLAIRE 300WC/24V, UNITE</t>
  </si>
  <si>
    <t>BEQSO_MODUL330W_0</t>
  </si>
  <si>
    <t>MODULE SOLAIRE 330WC/24V, UNITE</t>
  </si>
  <si>
    <t>BEQSO_MODUL360W_0</t>
  </si>
  <si>
    <t>MODULE SOLAIRE 360WC/24V, UNITE</t>
  </si>
  <si>
    <t>BEQSO_MODUL400W_0</t>
  </si>
  <si>
    <t>MODULE SOLAIRE 400WC/24V, UNITE</t>
  </si>
  <si>
    <t>BEQSO_MODUL450W_0</t>
  </si>
  <si>
    <t>MODULE SOLAIRE 450WC/24V, UNITE</t>
  </si>
  <si>
    <t>BEQSO_MODUL550W_0</t>
  </si>
  <si>
    <t>MODULE SOLAIRE 550WC/24V, UNITE</t>
  </si>
  <si>
    <t>BEQSO_MODUL100W_1</t>
  </si>
  <si>
    <t>MODULE SOLAIRE PV 100 WC, UNITÉ</t>
  </si>
  <si>
    <t>BEQSO_MODUL140W_2</t>
  </si>
  <si>
    <t>MODULE SOLAIRE PV 150 WC, UNITÉ</t>
  </si>
  <si>
    <t>BEQSO_MODUL185W_0</t>
  </si>
  <si>
    <t>MODULE SOLAIRE PV 185 WC/12, UNITÉ</t>
  </si>
  <si>
    <t>BEQSO_MODUL180W24_1</t>
  </si>
  <si>
    <t>MODULE SOLAIRE PV 190 WC/24, UNITÉ</t>
  </si>
  <si>
    <t>BEQSO_MODUL30W_1</t>
  </si>
  <si>
    <t>MODULE SOLAIRE PV 30WC, UNITÉ</t>
  </si>
  <si>
    <t>BSL_MODSOL_PV1</t>
  </si>
  <si>
    <t>MODULE SOLAIRE PV 315WC 24V</t>
  </si>
  <si>
    <t>IFOB_ONDU_01</t>
  </si>
  <si>
    <t>ONDULEUR (UPS) 1500VA</t>
  </si>
  <si>
    <t>5000273</t>
  </si>
  <si>
    <t>ONDULEUR AJ 12/230V-1000VA</t>
  </si>
  <si>
    <t>BEQSO_ONDCHA1200W12V_0</t>
  </si>
  <si>
    <t>ONDULEUR CHARGEUR 12/1200W 50A, UNITÉ</t>
  </si>
  <si>
    <t>5000255</t>
  </si>
  <si>
    <t>ONDULEUR CHARGEUR 12V/500 VA/20-16</t>
  </si>
  <si>
    <t>5000257</t>
  </si>
  <si>
    <t>ONDULEUR CHARGEUR 12V/800 W</t>
  </si>
  <si>
    <t>BEQSO_ONDCHA3000W12V_2</t>
  </si>
  <si>
    <t>ONDULEUR CHARGEUR 24/3000 VA, UNITÉ QUATRO</t>
  </si>
  <si>
    <t>BEQSO_ONDUL5000WPHO24V_0</t>
  </si>
  <si>
    <t>ONDULEUR CHARGEUR 24/5000W</t>
  </si>
  <si>
    <t>BEQSO_ONDUL5000WPHO24V_1</t>
  </si>
  <si>
    <t>ONDULEUR CHARGEUR 24/8000VA, QUATRO</t>
  </si>
  <si>
    <t>BEQSO_ONDUL5000WPHO48V_2</t>
  </si>
  <si>
    <t>ONDULEUR CHARGEUR 48/10000 VA, QUATRO</t>
  </si>
  <si>
    <t>BEQSO_ONDUL15000WPHO48V_0</t>
  </si>
  <si>
    <t>ONDULEUR CHARGEUR 48/15000VA/200-100,QUATRO</t>
  </si>
  <si>
    <t>BEQSO_ONDUL5000WPHO48V_1</t>
  </si>
  <si>
    <t>ONDULEUR CHARGEUR 48/5000 VA, 70-100/100 230V</t>
  </si>
  <si>
    <t>BEQSO_ONDCHA3000W48V_1</t>
  </si>
  <si>
    <t>ONDULEUR CHARGEUR MULTIPLUS 48/3000/ 35-32 230V, UNITÉ</t>
  </si>
  <si>
    <t>BEQSO_ONDUL1600WPHO12V_1</t>
  </si>
  <si>
    <t>ONDULEUR PHOENIX 12/230V 1600W, UNITÉ</t>
  </si>
  <si>
    <t>BEQSO_ONDUL250WPHO12V_0</t>
  </si>
  <si>
    <t>ONDULEUR PHOENIX 12/230V 250W, UNITÉ</t>
  </si>
  <si>
    <t>BEQSO_ONDUL3000WPHO24V_1</t>
  </si>
  <si>
    <t>ONDULEUR PHOENIX 12/230V 3000W, UNITÉ</t>
  </si>
  <si>
    <t>BEQSO_ONDUL375WPHO12V_0</t>
  </si>
  <si>
    <t>ONDULEUR PHOENIX 12/230V 375W, UNITÉ</t>
  </si>
  <si>
    <t>BEQSO_ONDUL800WPHO24V_2</t>
  </si>
  <si>
    <t>ONDULEUR PHOENIX 24/230V 3000W, UNITÉ</t>
  </si>
  <si>
    <t>BEQSO_ONDUL500WPHO24V_3</t>
  </si>
  <si>
    <t>ONDULEUR PHOENIX 48/230V 5000VA, UNITÉ</t>
  </si>
  <si>
    <t>5000200</t>
  </si>
  <si>
    <t>PARAFOUDRE A COURANT CONTINU (SYSTEME 24 VDC)</t>
  </si>
  <si>
    <t>5000202</t>
  </si>
  <si>
    <t>PARAFOUDRE A COURANT CONTINU (SYSTEME 48 VDC)</t>
  </si>
  <si>
    <t>5000309</t>
  </si>
  <si>
    <t>PARAFOUDRE A COURANT CONTINU (SYSTEME 75 VDC)</t>
  </si>
  <si>
    <t>5000308</t>
  </si>
  <si>
    <t>PARAFOUDRE A COURANT CONTINU (SYSTEME 95 VDC)</t>
  </si>
  <si>
    <t>5000201</t>
  </si>
  <si>
    <t>PARAFOUDRE A COURANT CONTINU (SYSTEME DE 12VDC)</t>
  </si>
  <si>
    <t>MATBIO_PEIN_ALUM</t>
  </si>
  <si>
    <t>PEINTURE ALUMINIUM</t>
  </si>
  <si>
    <t>PEIN_EPOXY_07</t>
  </si>
  <si>
    <t>Peinture Epoxy + Durcisseur</t>
  </si>
  <si>
    <t>4 Kg</t>
  </si>
  <si>
    <t>ESUR_FOAL14S_0</t>
  </si>
  <si>
    <t>PINCE HEMOSTATIQUE DE KOCHER, 14CM, DROITE, SANS DENT, UNITE</t>
  </si>
  <si>
    <t>MAT_ENTR_GEN</t>
  </si>
  <si>
    <t>PRE-FILTRE HATZ</t>
  </si>
  <si>
    <t>FELECT_PRIS_01</t>
  </si>
  <si>
    <t>PRISE APPARENT</t>
  </si>
  <si>
    <t>BFOEL_PRISEFETE_0</t>
  </si>
  <si>
    <t>PRISE FEMELLE ETANCHE 220V, UNITÉ</t>
  </si>
  <si>
    <t>BFOEL_PRISE45_ 0</t>
  </si>
  <si>
    <t>PRISE MURALE RJ45+BOITIER 1 PIN</t>
  </si>
  <si>
    <t>5000079</t>
  </si>
  <si>
    <t>PROFILE ALUMINIUM  U, UNITÉ</t>
  </si>
  <si>
    <t>BSL_PROCT_LED</t>
  </si>
  <si>
    <t>PROJECTEUR A LED POUR ECLAIRAGE PUBLIC</t>
  </si>
  <si>
    <t>MAT_INFO_RACK_01</t>
  </si>
  <si>
    <t>RACK 6 UNITES</t>
  </si>
  <si>
    <t>PETITS MATERIELS ET OUTILLAGES</t>
  </si>
  <si>
    <t>IFO_MAT_COM_01</t>
  </si>
  <si>
    <t>RADIO VHF BASE MOBILE GM380 KIT</t>
  </si>
  <si>
    <t>5000269</t>
  </si>
  <si>
    <t>REFRIGERATEUR SOLAIRE 166L 12/24V</t>
  </si>
  <si>
    <t>RÉFRIGÉRATEUR VACCIN 156 LITRES,SOLAIR,TCW 3000 SDD, UNITÉ</t>
  </si>
  <si>
    <t>BEQFR_REFRSEP187_0</t>
  </si>
  <si>
    <t>RÉFRIGÉRATEUR VACCIN 187 LITRES,SOLAIR,TCW 40 SDD, UNITÉ</t>
  </si>
  <si>
    <t>BEQSO_REGL 13WLAB12V_0</t>
  </si>
  <si>
    <t>REGLETTE FLUO LAB 1312 12V 13W, UNITÉ</t>
  </si>
  <si>
    <t>BEQSO_REGL 13WLAB24V_0</t>
  </si>
  <si>
    <t>REGLETTE FLUO LAB 24V 13W, UNITÉ</t>
  </si>
  <si>
    <t>BEQSO_REGL8WLAB12V_0</t>
  </si>
  <si>
    <t>REGLETTE FLUO LAB BL 8 12V 8W, UNITÉ</t>
  </si>
  <si>
    <t>BEQSO_REGL8WLAB24V_0</t>
  </si>
  <si>
    <t>REGLETTE FLUO LAB BL 8 24V 8W,UNITÉ</t>
  </si>
  <si>
    <t>5000279</t>
  </si>
  <si>
    <t>REGULATEUR 12-60V 80A, UNITÉ</t>
  </si>
  <si>
    <t>BEQSO_REGU15ASTEC24V_0</t>
  </si>
  <si>
    <t>RÉGULATEUR BLUE SOLAR 12/24V 10A, UNITÉ</t>
  </si>
  <si>
    <t>BEQSO_REGU15ASTEC24V_1</t>
  </si>
  <si>
    <t>REGULATEUR BLUE SOLAR 12/24V 20A, UNITÉ</t>
  </si>
  <si>
    <t>BEQSO_REGU20AUSB24V_0</t>
  </si>
  <si>
    <t>REGULATEUR LCD/USB 12/24V 20A, UNITÉ</t>
  </si>
  <si>
    <t>BEQSO_REGU10ASTEC100V_6</t>
  </si>
  <si>
    <t>REGULATEUR MPPT 100/15 A,  UNITÉ</t>
  </si>
  <si>
    <t>BEQSO_REGU10ASTEC100V_2</t>
  </si>
  <si>
    <t>REGULATEUR MPPT 100/50 A,  UNITÉ</t>
  </si>
  <si>
    <t>BEQSO_REGU150V_0</t>
  </si>
  <si>
    <t>REGULATEUR MPPT 150/35, UNITÉ</t>
  </si>
  <si>
    <t>BEQSO_REGU10ASTEC100V_4</t>
  </si>
  <si>
    <t>REGULATEUR MPPT 150/70 A MCA  UNITÉ</t>
  </si>
  <si>
    <t>BEQSO_REGUSMART250_0</t>
  </si>
  <si>
    <t>REGULATEUR MPPT 250/100A MC4 ,  UNITÉ</t>
  </si>
  <si>
    <t>BEQSO_REGUSMART250_01</t>
  </si>
  <si>
    <t>REGULATEUR MPPT 250/85A MC4 ,  UNITÉ</t>
  </si>
  <si>
    <t>BEQSO_REGU1C450V_0</t>
  </si>
  <si>
    <t>REGULATEUR MPPT 450/100-TR,  UNITÉ</t>
  </si>
  <si>
    <t>BEQSO_REGUPWM48V_0</t>
  </si>
  <si>
    <t>REGULATEUR PWM 48VDC 30A, UNITÉ</t>
  </si>
  <si>
    <t>BFOEL_CABLE5M_ 0</t>
  </si>
  <si>
    <t>RJ12 UTP CABLE 5M</t>
  </si>
  <si>
    <t>BFOEL_CABLE0.9_ 0</t>
  </si>
  <si>
    <t>RJ45 UTP CABLE 0.9M</t>
  </si>
  <si>
    <t>BFOEL_CABLE5_ 0</t>
  </si>
  <si>
    <t>RJ45 UTP CABLE 5M</t>
  </si>
  <si>
    <t>IFOBU_SERVEUR_02</t>
  </si>
  <si>
    <t>SERVEUR DELL 16GB 2666MT/s DDR4,HDD SATA 3 TB</t>
  </si>
  <si>
    <t>BFOEL_SOCKESIMP_0</t>
  </si>
  <si>
    <t>SOCKET SIMPLE E27, PORCELAINE, UNITÉ</t>
  </si>
  <si>
    <t>BFOEL_SOLORCONNECTOR_0</t>
  </si>
  <si>
    <t>SOLAR CONNECTOR MC4 MALE/FEMALE</t>
  </si>
  <si>
    <t>BFOEL_SOLORCONNECTOR_1</t>
  </si>
  <si>
    <t>SOLAR SPLITTER MC4-Y MALE-2F/FEMALE-M</t>
  </si>
  <si>
    <t>4000127</t>
  </si>
  <si>
    <t>SOLVANTS ET PRODUITS CHIMIQUES DU GPHF-MINILAB</t>
  </si>
  <si>
    <t>SCTD_CAUR22F_0.1</t>
  </si>
  <si>
    <t>SONDE VÉSICALE, FOLEY,2 VOIES,BALLON ,10ML, CH22, STÉRILE,10</t>
  </si>
  <si>
    <t>BFOEL_SOULIER16ROND_1</t>
  </si>
  <si>
    <t>SOULIER DE CABLE 16 mm²</t>
  </si>
  <si>
    <t>BFOEL_SOULIER25ROND_0</t>
  </si>
  <si>
    <t>SOULIER DE CABLE 25 mm²</t>
  </si>
  <si>
    <t>BFOEL_SOULIER35ROND_1</t>
  </si>
  <si>
    <t>SOULIER DE CABLE 35 mm²</t>
  </si>
  <si>
    <t>BFOEL_CABLE2X4ROND_1</t>
  </si>
  <si>
    <t>SOULIER DE CABLE 70 mm</t>
  </si>
  <si>
    <t>BEQSO_SPOT20WO 12V_0</t>
  </si>
  <si>
    <t>SPOT HALOGÈNE ORIENTABLE, 12V 20W, UNITÉ</t>
  </si>
  <si>
    <t>IFOBU_PIEGE_03</t>
  </si>
  <si>
    <t>STATION D'APPÂT AVEC PIÈGE À RAT MÉCANIQUE</t>
  </si>
  <si>
    <t>BEQTE_STAT1CODAN_0</t>
  </si>
  <si>
    <t>STATION DE BASE COMPLET CODAN, NGT VR SRX, UNITÉ</t>
  </si>
  <si>
    <t>5000161</t>
  </si>
  <si>
    <t>STRUCTURE 1TE 1300</t>
  </si>
  <si>
    <t>5000271</t>
  </si>
  <si>
    <t>STRUCTURE METALLIQUE</t>
  </si>
  <si>
    <t>5000163</t>
  </si>
  <si>
    <t>STRUCTURE STT1 50/85Wc</t>
  </si>
  <si>
    <t>IFO_SWIT16_0</t>
  </si>
  <si>
    <t>SWITCH 16 PORTS RACABLE</t>
  </si>
  <si>
    <t>IFO_SWIT8_0</t>
  </si>
  <si>
    <t>SWITCH POE 8 PORTS RACKABLE</t>
  </si>
  <si>
    <t>TABLE DE MASSAGE</t>
  </si>
  <si>
    <t>BFOEL_TCABLE_ 0</t>
  </si>
  <si>
    <t>TESTEUR CABLE RJ45</t>
  </si>
  <si>
    <t>BEQFR_THERDEG1_0</t>
  </si>
  <si>
    <t>THERMOSTAT, N°3, UNITÉ</t>
  </si>
  <si>
    <t>THINER_PNT_5L</t>
  </si>
  <si>
    <t>THINER 5 L</t>
  </si>
  <si>
    <t>bidon</t>
  </si>
  <si>
    <t>FMAT_TRIP_01</t>
  </si>
  <si>
    <t>TRIPLEX</t>
  </si>
  <si>
    <t>BFOTE_TUBECAPCUIV_0</t>
  </si>
  <si>
    <t>TUBE CAPILLAIRE EN CUIVRE, MTR</t>
  </si>
  <si>
    <t>BFOTE_TUBE1/4CUIV_0</t>
  </si>
  <si>
    <t>TUBE EN CUIVRE 1/4", MTR</t>
  </si>
  <si>
    <t>BFOTE_TUBE3/16CUIV_0</t>
  </si>
  <si>
    <t>TUBE EN CUIVRE 3/16", MTR</t>
  </si>
  <si>
    <t>BFOTE_TUBE5/16CUIV_0</t>
  </si>
  <si>
    <t>TUBE EN CUIVRE 5/16", MTR</t>
  </si>
  <si>
    <t>5000106</t>
  </si>
  <si>
    <t>TUBE FLUO 13W, LAB 1312, UNITÉ</t>
  </si>
  <si>
    <t>5000266</t>
  </si>
  <si>
    <t>TUBE FLUO 7W POUR LANTERNE 12 V UNITÉ</t>
  </si>
  <si>
    <t>5000112</t>
  </si>
  <si>
    <t>TUBE FLUO LAB BL 8 12 V - 8 W, UNITÉ</t>
  </si>
  <si>
    <t>BFOTE_VERRE10_0</t>
  </si>
  <si>
    <t>VERRE N° 10, UNITÉ</t>
  </si>
  <si>
    <t>BFOTE_VERRE23_0</t>
  </si>
  <si>
    <t>VERRE N° 23, UNITÉ</t>
  </si>
  <si>
    <t>BFOTE_VERRE32_0</t>
  </si>
  <si>
    <t>VERRE N° 32, UNITÉ</t>
  </si>
  <si>
    <t>BFOTE_VERRE8_0</t>
  </si>
  <si>
    <t>VERRE N° 8, UNITÉ</t>
  </si>
  <si>
    <t>BFOTE_VIS6X50BOIS_0</t>
  </si>
  <si>
    <t>VIS À BOIS 6X50, UNITÉ</t>
  </si>
  <si>
    <t>IFOB_VIS_001</t>
  </si>
  <si>
    <t>VIS ET CHEVILLE 8mm</t>
  </si>
  <si>
    <t>Quantité en stock</t>
  </si>
  <si>
    <t>Date repère: 29/10/2024</t>
  </si>
  <si>
    <t>MUS1</t>
  </si>
  <si>
    <t>DORA_HYDO5T-_2</t>
  </si>
  <si>
    <t>SPIRONOLACTONE, 25MG, TAB, 10 X 100, BLISTER</t>
  </si>
  <si>
    <t>1000 cp</t>
  </si>
  <si>
    <t>SINS_SYDF50ML_0</t>
  </si>
  <si>
    <t>SERINGUE GAVAGE, U.U., EMBOUT CONIQUE, 50ML,100PC,UNITÉ</t>
  </si>
  <si>
    <t>LISTE DES PRODUITS EN ROUTE AU 29 OCTOBRE 2024</t>
  </si>
  <si>
    <t>LISTE DES PRODUITS SOUS DOUANE AU 29 OCTOBRE 2024</t>
  </si>
  <si>
    <t>LISTE DES PRODUITS EN COURS DE RECEPTION AU 29 OCTOBRE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</si>
</sst>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4"/>
      <color theme="1"/>
      <name val="Verdana"/>
      <family val="2"/>
    </font>
    <font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i/>
      <sz val="18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2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>
      <alignment vertical="top"/>
    </xf>
    <xf numFmtId="0" fontId="5" fillId="0" borderId="0">
      <alignment vertical="top"/>
    </xf>
    <xf numFmtId="43" fontId="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0" fontId="1" fillId="0" borderId="0"/>
    <xf numFmtId="0" fontId="5" fillId="0" borderId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4" fontId="11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" fontId="5" fillId="0" borderId="0" xfId="3" applyNumberFormat="1" applyAlignment="1">
      <alignment vertical="center" wrapText="1"/>
    </xf>
    <xf numFmtId="4" fontId="7" fillId="6" borderId="1" xfId="6" applyNumberFormat="1" applyFont="1" applyFill="1" applyBorder="1" applyAlignment="1">
      <alignment horizontal="left" vertical="center" wrapText="1"/>
    </xf>
    <xf numFmtId="0" fontId="9" fillId="0" borderId="1" xfId="5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4" fontId="8" fillId="0" borderId="1" xfId="3" applyNumberFormat="1" applyFont="1" applyBorder="1" applyAlignment="1">
      <alignment vertical="center" wrapText="1"/>
    </xf>
    <xf numFmtId="4" fontId="10" fillId="0" borderId="0" xfId="0" applyNumberFormat="1" applyFont="1" applyAlignment="1">
      <alignment vertical="center"/>
    </xf>
    <xf numFmtId="0" fontId="13" fillId="0" borderId="0" xfId="0" applyFont="1" applyAlignment="1">
      <alignment vertical="top"/>
    </xf>
    <xf numFmtId="4" fontId="13" fillId="0" borderId="0" xfId="0" applyNumberFormat="1" applyFont="1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1" xfId="5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" fontId="9" fillId="0" borderId="1" xfId="3" applyNumberFormat="1" applyFont="1" applyBorder="1" applyAlignment="1">
      <alignment vertical="center"/>
    </xf>
    <xf numFmtId="0" fontId="9" fillId="0" borderId="0" xfId="0" applyFont="1" applyAlignment="1">
      <alignment vertical="top"/>
    </xf>
    <xf numFmtId="4" fontId="9" fillId="0" borderId="1" xfId="0" applyNumberFormat="1" applyFont="1" applyBorder="1" applyAlignment="1">
      <alignment vertical="center"/>
    </xf>
    <xf numFmtId="4" fontId="9" fillId="0" borderId="0" xfId="0" applyNumberFormat="1" applyFont="1" applyAlignment="1">
      <alignment vertical="top"/>
    </xf>
    <xf numFmtId="0" fontId="12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43" fontId="8" fillId="0" borderId="1" xfId="3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0" fillId="0" borderId="0" xfId="0"/>
    <xf numFmtId="0" fontId="3" fillId="0" borderId="0" xfId="0" applyNumberFormat="1" applyFont="1"/>
    <xf numFmtId="0" fontId="3" fillId="0" borderId="0" xfId="0" quotePrefix="1" applyNumberFormat="1" applyFont="1"/>
    <xf numFmtId="49" fontId="2" fillId="5" borderId="1" xfId="0" applyNumberFormat="1" applyFont="1" applyFill="1" applyBorder="1"/>
    <xf numFmtId="2" fontId="2" fillId="5" borderId="1" xfId="0" applyNumberFormat="1" applyFont="1" applyFill="1" applyBorder="1"/>
    <xf numFmtId="49" fontId="2" fillId="5" borderId="1" xfId="0" applyNumberFormat="1" applyFont="1" applyFill="1" applyBorder="1" applyAlignment="1">
      <alignment wrapText="1"/>
    </xf>
    <xf numFmtId="14" fontId="3" fillId="0" borderId="0" xfId="0" applyNumberFormat="1" applyFont="1"/>
    <xf numFmtId="0" fontId="4" fillId="2" borderId="0" xfId="0" applyFont="1" applyFill="1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3" fillId="0" borderId="0" xfId="0" applyNumberFormat="1" applyFont="1" applyAlignment="1">
      <alignment vertical="center"/>
    </xf>
    <xf numFmtId="0" fontId="0" fillId="0" borderId="0" xfId="0"/>
    <xf numFmtId="0" fontId="3" fillId="0" borderId="0" xfId="0" applyNumberFormat="1" applyFont="1"/>
    <xf numFmtId="0" fontId="3" fillId="0" borderId="0" xfId="0" quotePrefix="1" applyNumberFormat="1" applyFont="1"/>
    <xf numFmtId="49" fontId="2" fillId="5" borderId="1" xfId="0" applyNumberFormat="1" applyFont="1" applyFill="1" applyBorder="1"/>
    <xf numFmtId="2" fontId="2" fillId="5" borderId="1" xfId="0" applyNumberFormat="1" applyFont="1" applyFill="1" applyBorder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9" fillId="7" borderId="1" xfId="5" applyFont="1" applyFill="1" applyBorder="1" applyAlignment="1">
      <alignment vertical="center"/>
    </xf>
    <xf numFmtId="0" fontId="9" fillId="7" borderId="1" xfId="5" applyFont="1" applyFill="1" applyBorder="1" applyAlignment="1">
      <alignment vertical="center" wrapText="1"/>
    </xf>
  </cellXfs>
  <cellStyles count="9">
    <cellStyle name="Milliers 2" xfId="4" xr:uid="{2AA09F87-7DEB-493C-B324-DFF86C997F31}"/>
    <cellStyle name="Milliers 2 2" xfId="8" xr:uid="{A926EC4A-7250-423D-A9AA-EFF1AE8B27D3}"/>
    <cellStyle name="Milliers 3" xfId="3" xr:uid="{23FADC43-5316-4333-A6A9-8AC4ED143319}"/>
    <cellStyle name="Milliers 3 2" xfId="7" xr:uid="{94BE2E78-581E-453E-BAD0-44B3AD6C88B2}"/>
    <cellStyle name="Normal" xfId="0" builtinId="0"/>
    <cellStyle name="Normal 2" xfId="1" xr:uid="{98173DA4-1965-4420-91B1-6EBC41B633B7}"/>
    <cellStyle name="Normal 2 2" xfId="6" xr:uid="{87E548E0-BF4B-4EBC-A022-CEB0BBFB7FCD}"/>
    <cellStyle name="Normal 2 3" xfId="5" xr:uid="{770E96EE-7A81-4511-B167-D1E703C10D19}"/>
    <cellStyle name="Normal 3" xfId="2" xr:uid="{7D0D389C-A8CF-4524-B9A1-186DE43DAFD1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ADBEC9"/>
      <rgbColor rgb="00FFFFFF"/>
      <rgbColor rgb="00C8DCE1"/>
      <rgbColor rgb="00ADBEC9"/>
      <rgbColor rgb="00C8DCE1"/>
      <rgbColor rgb="00ADBEC9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83B37-766A-42EF-AA39-AC9B0DB0D9E4}">
  <sheetPr>
    <tabColor rgb="FFFFFF00"/>
    <pageSetUpPr fitToPage="1"/>
  </sheetPr>
  <dimension ref="A1:H933"/>
  <sheetViews>
    <sheetView showGridLines="0" tabSelected="1" workbookViewId="0">
      <pane xSplit="4" ySplit="1" topLeftCell="E2" activePane="bottomRight" state="frozen"/>
      <selection pane="topRight" activeCell="E1" sqref="E1"/>
      <selection pane="bottomLeft" activeCell="A6" sqref="A6"/>
      <selection pane="bottomRight" activeCell="C20" sqref="C20"/>
    </sheetView>
  </sheetViews>
  <sheetFormatPr baseColWidth="10" defaultRowHeight="15" x14ac:dyDescent="0.25"/>
  <cols>
    <col min="1" max="1" width="44.140625" style="1" bestFit="1" customWidth="1"/>
    <col min="2" max="2" width="32.42578125" style="1" bestFit="1" customWidth="1"/>
    <col min="3" max="3" width="69.28515625" style="1" bestFit="1" customWidth="1"/>
    <col min="4" max="4" width="13.28515625" style="1" bestFit="1" customWidth="1"/>
    <col min="5" max="5" width="13.85546875" style="1" bestFit="1" customWidth="1"/>
    <col min="6" max="6" width="11.42578125" style="2" bestFit="1" customWidth="1"/>
    <col min="7" max="7" width="10.7109375" style="2" bestFit="1" customWidth="1"/>
    <col min="8" max="8" width="12.140625" style="2" customWidth="1"/>
    <col min="9" max="16384" width="11.42578125" style="1"/>
  </cols>
  <sheetData>
    <row r="1" spans="1:8" ht="18" x14ac:dyDescent="0.25">
      <c r="A1" s="41" t="s">
        <v>1516</v>
      </c>
      <c r="B1" s="41"/>
      <c r="C1" s="41"/>
      <c r="D1" s="41"/>
      <c r="E1" s="41"/>
      <c r="F1" s="41"/>
      <c r="G1" s="41"/>
      <c r="H1" s="41"/>
    </row>
    <row r="2" spans="1:8" ht="18" x14ac:dyDescent="0.25">
      <c r="A2" s="33" t="s">
        <v>1517</v>
      </c>
      <c r="B2" s="33"/>
      <c r="C2" s="33"/>
      <c r="D2" s="33"/>
      <c r="E2" s="33"/>
      <c r="F2" s="33"/>
      <c r="G2" s="33"/>
      <c r="H2" s="33"/>
    </row>
    <row r="4" spans="1:8" ht="19.5" customHeight="1" x14ac:dyDescent="0.25">
      <c r="A4" s="34"/>
      <c r="B4" s="36"/>
      <c r="C4" s="44" t="s">
        <v>2003</v>
      </c>
      <c r="D4" s="35"/>
      <c r="E4" s="40"/>
      <c r="F4" s="34"/>
      <c r="G4" s="34"/>
      <c r="H4" s="34"/>
    </row>
    <row r="5" spans="1:8" ht="35.25" customHeight="1" x14ac:dyDescent="0.25">
      <c r="A5" s="42" t="s">
        <v>958</v>
      </c>
      <c r="B5" s="42" t="s">
        <v>956</v>
      </c>
      <c r="C5" s="42" t="s">
        <v>1</v>
      </c>
      <c r="D5" s="42" t="s">
        <v>0</v>
      </c>
      <c r="E5" s="42" t="s">
        <v>2</v>
      </c>
      <c r="F5" s="43" t="s">
        <v>965</v>
      </c>
      <c r="G5" s="43" t="s">
        <v>2002</v>
      </c>
      <c r="H5" s="43" t="s">
        <v>957</v>
      </c>
    </row>
    <row r="6" spans="1:8" x14ac:dyDescent="0.15">
      <c r="A6" s="37" t="s">
        <v>1518</v>
      </c>
      <c r="B6" s="37" t="s">
        <v>1519</v>
      </c>
      <c r="C6" s="37" t="s">
        <v>1520</v>
      </c>
      <c r="D6" s="37" t="s">
        <v>3</v>
      </c>
      <c r="E6" s="37" t="s">
        <v>8</v>
      </c>
      <c r="F6" s="38">
        <v>71.25</v>
      </c>
      <c r="G6" s="38">
        <v>13</v>
      </c>
      <c r="H6" s="38">
        <v>5</v>
      </c>
    </row>
    <row r="7" spans="1:8" x14ac:dyDescent="0.15">
      <c r="A7" s="37" t="s">
        <v>119</v>
      </c>
      <c r="B7" s="37" t="s">
        <v>305</v>
      </c>
      <c r="C7" s="37" t="s">
        <v>306</v>
      </c>
      <c r="D7" s="37" t="s">
        <v>3</v>
      </c>
      <c r="E7" s="37" t="s">
        <v>19</v>
      </c>
      <c r="F7" s="38">
        <v>35.57</v>
      </c>
      <c r="G7" s="38">
        <v>0</v>
      </c>
      <c r="H7" s="38">
        <v>148</v>
      </c>
    </row>
    <row r="8" spans="1:8" x14ac:dyDescent="0.15">
      <c r="A8" s="37" t="s">
        <v>4</v>
      </c>
      <c r="B8" s="37" t="s">
        <v>307</v>
      </c>
      <c r="C8" s="37" t="s">
        <v>308</v>
      </c>
      <c r="D8" s="37" t="s">
        <v>3</v>
      </c>
      <c r="E8" s="37" t="s">
        <v>19</v>
      </c>
      <c r="F8" s="38">
        <v>4.08</v>
      </c>
      <c r="G8" s="38">
        <v>0</v>
      </c>
      <c r="H8" s="38">
        <v>100</v>
      </c>
    </row>
    <row r="9" spans="1:8" x14ac:dyDescent="0.15">
      <c r="A9" s="37" t="s">
        <v>4</v>
      </c>
      <c r="B9" s="37" t="s">
        <v>966</v>
      </c>
      <c r="C9" s="37" t="s">
        <v>967</v>
      </c>
      <c r="D9" s="37" t="s">
        <v>3</v>
      </c>
      <c r="E9" s="37" t="s">
        <v>19</v>
      </c>
      <c r="F9" s="38">
        <v>15.83</v>
      </c>
      <c r="G9" s="38">
        <v>0</v>
      </c>
      <c r="H9" s="38">
        <v>20000</v>
      </c>
    </row>
    <row r="10" spans="1:8" x14ac:dyDescent="0.15">
      <c r="A10" s="37" t="s">
        <v>66</v>
      </c>
      <c r="B10" s="37" t="s">
        <v>865</v>
      </c>
      <c r="C10" s="37" t="s">
        <v>866</v>
      </c>
      <c r="D10" s="37" t="s">
        <v>3</v>
      </c>
      <c r="E10" s="37" t="s">
        <v>6</v>
      </c>
      <c r="F10" s="38">
        <v>6.39</v>
      </c>
      <c r="G10" s="38">
        <v>0</v>
      </c>
      <c r="H10" s="38">
        <v>100</v>
      </c>
    </row>
    <row r="11" spans="1:8" x14ac:dyDescent="0.15">
      <c r="A11" s="37" t="s">
        <v>1521</v>
      </c>
      <c r="B11" s="37" t="s">
        <v>1522</v>
      </c>
      <c r="C11" s="37" t="s">
        <v>1523</v>
      </c>
      <c r="D11" s="37" t="s">
        <v>3</v>
      </c>
      <c r="E11" s="37" t="s">
        <v>59</v>
      </c>
      <c r="F11" s="38">
        <v>1.04</v>
      </c>
      <c r="G11" s="38">
        <v>1190</v>
      </c>
      <c r="H11" s="38">
        <v>0</v>
      </c>
    </row>
    <row r="12" spans="1:8" x14ac:dyDescent="0.15">
      <c r="A12" s="37" t="s">
        <v>1521</v>
      </c>
      <c r="B12" s="37" t="s">
        <v>1524</v>
      </c>
      <c r="C12" s="37" t="s">
        <v>1525</v>
      </c>
      <c r="D12" s="37" t="s">
        <v>3</v>
      </c>
      <c r="E12" s="37" t="s">
        <v>8</v>
      </c>
      <c r="F12" s="38">
        <v>3.66</v>
      </c>
      <c r="G12" s="38">
        <v>30</v>
      </c>
      <c r="H12" s="38">
        <v>0</v>
      </c>
    </row>
    <row r="13" spans="1:8" x14ac:dyDescent="0.15">
      <c r="A13" s="37" t="s">
        <v>7</v>
      </c>
      <c r="B13" s="37" t="s">
        <v>211</v>
      </c>
      <c r="C13" s="37" t="s">
        <v>212</v>
      </c>
      <c r="D13" s="37" t="s">
        <v>3</v>
      </c>
      <c r="E13" s="37" t="s">
        <v>19</v>
      </c>
      <c r="F13" s="38">
        <v>21.23</v>
      </c>
      <c r="G13" s="38">
        <v>321</v>
      </c>
      <c r="H13" s="38">
        <v>0</v>
      </c>
    </row>
    <row r="14" spans="1:8" x14ac:dyDescent="0.15">
      <c r="A14" s="37" t="s">
        <v>1521</v>
      </c>
      <c r="B14" s="37" t="s">
        <v>1526</v>
      </c>
      <c r="C14" s="37" t="s">
        <v>1527</v>
      </c>
      <c r="D14" s="37" t="s">
        <v>3</v>
      </c>
      <c r="E14" s="37" t="s">
        <v>8</v>
      </c>
      <c r="F14" s="38">
        <v>59.15</v>
      </c>
      <c r="G14" s="38">
        <v>6</v>
      </c>
      <c r="H14" s="38">
        <v>0</v>
      </c>
    </row>
    <row r="15" spans="1:8" x14ac:dyDescent="0.15">
      <c r="A15" s="37" t="s">
        <v>50</v>
      </c>
      <c r="B15" s="37" t="s">
        <v>1528</v>
      </c>
      <c r="C15" s="37" t="s">
        <v>1529</v>
      </c>
      <c r="D15" s="37" t="s">
        <v>3</v>
      </c>
      <c r="E15" s="37" t="s">
        <v>8</v>
      </c>
      <c r="F15" s="38">
        <v>1560.25</v>
      </c>
      <c r="G15" s="38">
        <v>1</v>
      </c>
      <c r="H15" s="38">
        <v>1</v>
      </c>
    </row>
    <row r="16" spans="1:8" x14ac:dyDescent="0.15">
      <c r="A16" s="37" t="s">
        <v>30</v>
      </c>
      <c r="B16" s="37" t="s">
        <v>968</v>
      </c>
      <c r="C16" s="37" t="s">
        <v>969</v>
      </c>
      <c r="D16" s="37" t="s">
        <v>3</v>
      </c>
      <c r="E16" s="37" t="s">
        <v>19</v>
      </c>
      <c r="F16" s="38">
        <v>6.4340000000000002</v>
      </c>
      <c r="G16" s="38">
        <v>22</v>
      </c>
      <c r="H16" s="38">
        <v>0</v>
      </c>
    </row>
    <row r="17" spans="1:8" x14ac:dyDescent="0.15">
      <c r="A17" s="37" t="s">
        <v>30</v>
      </c>
      <c r="B17" s="37" t="s">
        <v>970</v>
      </c>
      <c r="C17" s="37" t="s">
        <v>971</v>
      </c>
      <c r="D17" s="37" t="s">
        <v>3</v>
      </c>
      <c r="E17" s="37" t="s">
        <v>19</v>
      </c>
      <c r="F17" s="38">
        <v>6.4340000000000002</v>
      </c>
      <c r="G17" s="38">
        <v>5.75</v>
      </c>
      <c r="H17" s="38">
        <v>0</v>
      </c>
    </row>
    <row r="18" spans="1:8" x14ac:dyDescent="0.15">
      <c r="A18" s="37" t="s">
        <v>807</v>
      </c>
      <c r="B18" s="37" t="s">
        <v>834</v>
      </c>
      <c r="C18" s="37" t="s">
        <v>835</v>
      </c>
      <c r="D18" s="37" t="s">
        <v>3</v>
      </c>
      <c r="E18" s="37" t="s">
        <v>29</v>
      </c>
      <c r="F18" s="38">
        <v>2.2200000000000002</v>
      </c>
      <c r="G18" s="38">
        <v>4978.95</v>
      </c>
      <c r="H18" s="38">
        <v>0</v>
      </c>
    </row>
    <row r="19" spans="1:8" x14ac:dyDescent="0.15">
      <c r="A19" s="37" t="s">
        <v>807</v>
      </c>
      <c r="B19" s="37" t="s">
        <v>836</v>
      </c>
      <c r="C19" s="37" t="s">
        <v>837</v>
      </c>
      <c r="D19" s="37" t="s">
        <v>3</v>
      </c>
      <c r="E19" s="37" t="s">
        <v>29</v>
      </c>
      <c r="F19" s="38">
        <v>0.97</v>
      </c>
      <c r="G19" s="38">
        <v>300.05</v>
      </c>
      <c r="H19" s="38">
        <v>1500</v>
      </c>
    </row>
    <row r="20" spans="1:8" x14ac:dyDescent="0.15">
      <c r="A20" s="37" t="s">
        <v>807</v>
      </c>
      <c r="B20" s="37" t="s">
        <v>972</v>
      </c>
      <c r="C20" s="37" t="s">
        <v>973</v>
      </c>
      <c r="D20" s="37" t="s">
        <v>3</v>
      </c>
      <c r="E20" s="37" t="s">
        <v>29</v>
      </c>
      <c r="F20" s="38">
        <v>2.0499999999999998</v>
      </c>
      <c r="G20" s="38">
        <v>47</v>
      </c>
      <c r="H20" s="38">
        <v>0</v>
      </c>
    </row>
    <row r="21" spans="1:8" x14ac:dyDescent="0.15">
      <c r="A21" s="37" t="s">
        <v>807</v>
      </c>
      <c r="B21" s="37" t="s">
        <v>828</v>
      </c>
      <c r="C21" s="37" t="s">
        <v>829</v>
      </c>
      <c r="D21" s="37" t="s">
        <v>3</v>
      </c>
      <c r="E21" s="37" t="s">
        <v>29</v>
      </c>
      <c r="F21" s="38">
        <v>3.58</v>
      </c>
      <c r="G21" s="38">
        <v>4721.3999999999996</v>
      </c>
      <c r="H21" s="38">
        <v>0</v>
      </c>
    </row>
    <row r="22" spans="1:8" x14ac:dyDescent="0.15">
      <c r="A22" s="37" t="s">
        <v>807</v>
      </c>
      <c r="B22" s="37" t="s">
        <v>830</v>
      </c>
      <c r="C22" s="37" t="s">
        <v>831</v>
      </c>
      <c r="D22" s="37" t="s">
        <v>3</v>
      </c>
      <c r="E22" s="37" t="s">
        <v>29</v>
      </c>
      <c r="F22" s="38">
        <v>4.3099999999999996</v>
      </c>
      <c r="G22" s="38">
        <v>1899.2</v>
      </c>
      <c r="H22" s="38">
        <v>0</v>
      </c>
    </row>
    <row r="23" spans="1:8" x14ac:dyDescent="0.15">
      <c r="A23" s="37" t="s">
        <v>807</v>
      </c>
      <c r="B23" s="37" t="s">
        <v>832</v>
      </c>
      <c r="C23" s="37" t="s">
        <v>833</v>
      </c>
      <c r="D23" s="37" t="s">
        <v>3</v>
      </c>
      <c r="E23" s="37" t="s">
        <v>29</v>
      </c>
      <c r="F23" s="38">
        <v>5.35</v>
      </c>
      <c r="G23" s="38">
        <v>0</v>
      </c>
      <c r="H23" s="38">
        <v>500</v>
      </c>
    </row>
    <row r="24" spans="1:8" x14ac:dyDescent="0.15">
      <c r="A24" s="37" t="s">
        <v>807</v>
      </c>
      <c r="B24" s="37" t="s">
        <v>974</v>
      </c>
      <c r="C24" s="37" t="s">
        <v>975</v>
      </c>
      <c r="D24" s="37" t="s">
        <v>3</v>
      </c>
      <c r="E24" s="37" t="s">
        <v>29</v>
      </c>
      <c r="F24" s="38">
        <v>164.69</v>
      </c>
      <c r="G24" s="38">
        <v>12</v>
      </c>
      <c r="H24" s="38">
        <v>0</v>
      </c>
    </row>
    <row r="25" spans="1:8" x14ac:dyDescent="0.15">
      <c r="A25" s="37" t="s">
        <v>807</v>
      </c>
      <c r="B25" s="37" t="s">
        <v>822</v>
      </c>
      <c r="C25" s="37" t="s">
        <v>823</v>
      </c>
      <c r="D25" s="37" t="s">
        <v>3</v>
      </c>
      <c r="E25" s="37" t="s">
        <v>19</v>
      </c>
      <c r="F25" s="38">
        <v>2.52</v>
      </c>
      <c r="G25" s="38">
        <v>0</v>
      </c>
      <c r="H25" s="38">
        <v>30</v>
      </c>
    </row>
    <row r="26" spans="1:8" x14ac:dyDescent="0.15">
      <c r="A26" s="37" t="s">
        <v>807</v>
      </c>
      <c r="B26" s="37" t="s">
        <v>824</v>
      </c>
      <c r="C26" s="37" t="s">
        <v>825</v>
      </c>
      <c r="D26" s="37" t="s">
        <v>3</v>
      </c>
      <c r="E26" s="37" t="s">
        <v>19</v>
      </c>
      <c r="F26" s="38">
        <v>2.48</v>
      </c>
      <c r="G26" s="38">
        <v>0</v>
      </c>
      <c r="H26" s="38">
        <v>50</v>
      </c>
    </row>
    <row r="27" spans="1:8" x14ac:dyDescent="0.15">
      <c r="A27" s="37" t="s">
        <v>807</v>
      </c>
      <c r="B27" s="37" t="s">
        <v>826</v>
      </c>
      <c r="C27" s="37" t="s">
        <v>827</v>
      </c>
      <c r="D27" s="37" t="s">
        <v>3</v>
      </c>
      <c r="E27" s="37" t="s">
        <v>19</v>
      </c>
      <c r="F27" s="38">
        <v>2.87</v>
      </c>
      <c r="G27" s="38">
        <v>0</v>
      </c>
      <c r="H27" s="38">
        <v>20</v>
      </c>
    </row>
    <row r="28" spans="1:8" x14ac:dyDescent="0.15">
      <c r="A28" s="37" t="s">
        <v>4</v>
      </c>
      <c r="B28" s="37" t="s">
        <v>309</v>
      </c>
      <c r="C28" s="37" t="s">
        <v>310</v>
      </c>
      <c r="D28" s="37" t="s">
        <v>3</v>
      </c>
      <c r="E28" s="37" t="s">
        <v>19</v>
      </c>
      <c r="F28" s="38">
        <v>3.47</v>
      </c>
      <c r="G28" s="38">
        <v>0</v>
      </c>
      <c r="H28" s="38">
        <v>2185</v>
      </c>
    </row>
    <row r="29" spans="1:8" x14ac:dyDescent="0.15">
      <c r="A29" s="37" t="s">
        <v>4</v>
      </c>
      <c r="B29" s="37" t="s">
        <v>311</v>
      </c>
      <c r="C29" s="37" t="s">
        <v>312</v>
      </c>
      <c r="D29" s="37" t="s">
        <v>3</v>
      </c>
      <c r="E29" s="37" t="s">
        <v>19</v>
      </c>
      <c r="F29" s="38">
        <v>5.91</v>
      </c>
      <c r="G29" s="38">
        <v>0</v>
      </c>
      <c r="H29" s="38">
        <v>1000</v>
      </c>
    </row>
    <row r="30" spans="1:8" x14ac:dyDescent="0.15">
      <c r="A30" s="37" t="s">
        <v>56</v>
      </c>
      <c r="B30" s="37" t="s">
        <v>976</v>
      </c>
      <c r="C30" s="37" t="s">
        <v>977</v>
      </c>
      <c r="D30" s="37" t="s">
        <v>3</v>
      </c>
      <c r="E30" s="37" t="s">
        <v>8</v>
      </c>
      <c r="F30" s="38">
        <v>47.6</v>
      </c>
      <c r="G30" s="38">
        <v>2</v>
      </c>
      <c r="H30" s="38">
        <v>0</v>
      </c>
    </row>
    <row r="31" spans="1:8" x14ac:dyDescent="0.15">
      <c r="A31" s="37" t="s">
        <v>66</v>
      </c>
      <c r="B31" s="37" t="s">
        <v>857</v>
      </c>
      <c r="C31" s="37" t="s">
        <v>858</v>
      </c>
      <c r="D31" s="37" t="s">
        <v>3</v>
      </c>
      <c r="E31" s="37" t="s">
        <v>6</v>
      </c>
      <c r="F31" s="38">
        <v>7.55</v>
      </c>
      <c r="G31" s="38">
        <v>218</v>
      </c>
      <c r="H31" s="38">
        <v>2000</v>
      </c>
    </row>
    <row r="32" spans="1:8" x14ac:dyDescent="0.15">
      <c r="A32" s="37" t="s">
        <v>47</v>
      </c>
      <c r="B32" s="37" t="s">
        <v>978</v>
      </c>
      <c r="C32" s="37" t="s">
        <v>979</v>
      </c>
      <c r="D32" s="37" t="s">
        <v>3</v>
      </c>
      <c r="E32" s="37" t="s">
        <v>8</v>
      </c>
      <c r="F32" s="38">
        <v>1.29</v>
      </c>
      <c r="G32" s="38">
        <v>0</v>
      </c>
      <c r="H32" s="38">
        <v>100</v>
      </c>
    </row>
    <row r="33" spans="1:8" x14ac:dyDescent="0.15">
      <c r="A33" s="37" t="s">
        <v>4</v>
      </c>
      <c r="B33" s="37" t="s">
        <v>1426</v>
      </c>
      <c r="C33" s="37" t="s">
        <v>1427</v>
      </c>
      <c r="D33" s="37" t="s">
        <v>3</v>
      </c>
      <c r="E33" s="37" t="s">
        <v>16</v>
      </c>
      <c r="F33" s="38">
        <v>72.23</v>
      </c>
      <c r="G33" s="38">
        <v>0.6</v>
      </c>
      <c r="H33" s="38">
        <v>4500</v>
      </c>
    </row>
    <row r="34" spans="1:8" x14ac:dyDescent="0.15">
      <c r="A34" s="37" t="s">
        <v>4</v>
      </c>
      <c r="B34" s="37" t="s">
        <v>313</v>
      </c>
      <c r="C34" s="37" t="s">
        <v>314</v>
      </c>
      <c r="D34" s="37" t="s">
        <v>3</v>
      </c>
      <c r="E34" s="37" t="s">
        <v>19</v>
      </c>
      <c r="F34" s="38">
        <v>8.58</v>
      </c>
      <c r="G34" s="38">
        <v>0</v>
      </c>
      <c r="H34" s="38">
        <v>500</v>
      </c>
    </row>
    <row r="35" spans="1:8" x14ac:dyDescent="0.15">
      <c r="A35" s="37" t="s">
        <v>4</v>
      </c>
      <c r="B35" s="37" t="s">
        <v>315</v>
      </c>
      <c r="C35" s="37" t="s">
        <v>316</v>
      </c>
      <c r="D35" s="37" t="s">
        <v>3</v>
      </c>
      <c r="E35" s="37" t="s">
        <v>19</v>
      </c>
      <c r="F35" s="38">
        <v>0</v>
      </c>
      <c r="G35" s="38">
        <v>0</v>
      </c>
      <c r="H35" s="38">
        <v>800</v>
      </c>
    </row>
    <row r="36" spans="1:8" x14ac:dyDescent="0.15">
      <c r="A36" s="37" t="s">
        <v>4</v>
      </c>
      <c r="B36" s="37" t="s">
        <v>980</v>
      </c>
      <c r="C36" s="37" t="s">
        <v>981</v>
      </c>
      <c r="D36" s="37" t="s">
        <v>3</v>
      </c>
      <c r="E36" s="37" t="s">
        <v>19</v>
      </c>
      <c r="F36" s="38">
        <v>1.29</v>
      </c>
      <c r="G36" s="38">
        <v>0</v>
      </c>
      <c r="H36" s="38">
        <v>500</v>
      </c>
    </row>
    <row r="37" spans="1:8" x14ac:dyDescent="0.15">
      <c r="A37" s="37" t="s">
        <v>7</v>
      </c>
      <c r="B37" s="37" t="s">
        <v>213</v>
      </c>
      <c r="C37" s="37" t="s">
        <v>214</v>
      </c>
      <c r="D37" s="37" t="s">
        <v>3</v>
      </c>
      <c r="E37" s="37" t="s">
        <v>19</v>
      </c>
      <c r="F37" s="38">
        <v>13.7</v>
      </c>
      <c r="G37" s="38">
        <v>0</v>
      </c>
      <c r="H37" s="38">
        <v>300</v>
      </c>
    </row>
    <row r="38" spans="1:8" x14ac:dyDescent="0.15">
      <c r="A38" s="37" t="s">
        <v>4</v>
      </c>
      <c r="B38" s="37" t="s">
        <v>329</v>
      </c>
      <c r="C38" s="37" t="s">
        <v>330</v>
      </c>
      <c r="D38" s="37" t="s">
        <v>3</v>
      </c>
      <c r="E38" s="37" t="s">
        <v>19</v>
      </c>
      <c r="F38" s="38">
        <v>11.81</v>
      </c>
      <c r="G38" s="38">
        <v>0</v>
      </c>
      <c r="H38" s="38">
        <v>2000</v>
      </c>
    </row>
    <row r="39" spans="1:8" x14ac:dyDescent="0.15">
      <c r="A39" s="37" t="s">
        <v>4</v>
      </c>
      <c r="B39" s="37" t="s">
        <v>317</v>
      </c>
      <c r="C39" s="37" t="s">
        <v>318</v>
      </c>
      <c r="D39" s="37" t="s">
        <v>3</v>
      </c>
      <c r="E39" s="37" t="s">
        <v>19</v>
      </c>
      <c r="F39" s="38">
        <v>5.13</v>
      </c>
      <c r="G39" s="38">
        <v>19.7</v>
      </c>
      <c r="H39" s="38">
        <v>0</v>
      </c>
    </row>
    <row r="40" spans="1:8" x14ac:dyDescent="0.15">
      <c r="A40" s="37" t="s">
        <v>4</v>
      </c>
      <c r="B40" s="37" t="s">
        <v>319</v>
      </c>
      <c r="C40" s="37" t="s">
        <v>320</v>
      </c>
      <c r="D40" s="37" t="s">
        <v>3</v>
      </c>
      <c r="E40" s="37" t="s">
        <v>19</v>
      </c>
      <c r="F40" s="38">
        <v>31.51</v>
      </c>
      <c r="G40" s="38">
        <v>2827</v>
      </c>
      <c r="H40" s="38">
        <v>0</v>
      </c>
    </row>
    <row r="41" spans="1:8" x14ac:dyDescent="0.15">
      <c r="A41" s="37" t="s">
        <v>4</v>
      </c>
      <c r="B41" s="37" t="s">
        <v>323</v>
      </c>
      <c r="C41" s="37" t="s">
        <v>324</v>
      </c>
      <c r="D41" s="37" t="s">
        <v>3</v>
      </c>
      <c r="E41" s="37" t="s">
        <v>19</v>
      </c>
      <c r="F41" s="38">
        <v>1.96</v>
      </c>
      <c r="G41" s="38">
        <v>247</v>
      </c>
      <c r="H41" s="38">
        <v>120000</v>
      </c>
    </row>
    <row r="42" spans="1:8" x14ac:dyDescent="0.15">
      <c r="A42" s="37" t="s">
        <v>4</v>
      </c>
      <c r="B42" s="37" t="s">
        <v>321</v>
      </c>
      <c r="C42" s="37" t="s">
        <v>322</v>
      </c>
      <c r="D42" s="37" t="s">
        <v>3</v>
      </c>
      <c r="E42" s="37" t="s">
        <v>19</v>
      </c>
      <c r="F42" s="38">
        <v>10.54</v>
      </c>
      <c r="G42" s="38">
        <v>415.9</v>
      </c>
      <c r="H42" s="38">
        <v>0</v>
      </c>
    </row>
    <row r="43" spans="1:8" x14ac:dyDescent="0.15">
      <c r="A43" s="37" t="s">
        <v>4</v>
      </c>
      <c r="B43" s="37" t="s">
        <v>327</v>
      </c>
      <c r="C43" s="37" t="s">
        <v>328</v>
      </c>
      <c r="D43" s="37" t="s">
        <v>3</v>
      </c>
      <c r="E43" s="37" t="s">
        <v>19</v>
      </c>
      <c r="F43" s="38">
        <v>35.020000000000003</v>
      </c>
      <c r="G43" s="38">
        <v>0</v>
      </c>
      <c r="H43" s="38">
        <v>2600</v>
      </c>
    </row>
    <row r="44" spans="1:8" x14ac:dyDescent="0.15">
      <c r="A44" s="37" t="s">
        <v>4</v>
      </c>
      <c r="B44" s="37" t="s">
        <v>325</v>
      </c>
      <c r="C44" s="37" t="s">
        <v>326</v>
      </c>
      <c r="D44" s="37" t="s">
        <v>3</v>
      </c>
      <c r="E44" s="37" t="s">
        <v>19</v>
      </c>
      <c r="F44" s="38">
        <v>28.37</v>
      </c>
      <c r="G44" s="38">
        <v>0</v>
      </c>
      <c r="H44" s="38">
        <v>600</v>
      </c>
    </row>
    <row r="45" spans="1:8" x14ac:dyDescent="0.15">
      <c r="A45" s="37" t="s">
        <v>7</v>
      </c>
      <c r="B45" s="37" t="s">
        <v>215</v>
      </c>
      <c r="C45" s="37" t="s">
        <v>216</v>
      </c>
      <c r="D45" s="37" t="s">
        <v>3</v>
      </c>
      <c r="E45" s="37" t="s">
        <v>19</v>
      </c>
      <c r="F45" s="38">
        <v>9.07</v>
      </c>
      <c r="G45" s="38">
        <v>38397.06</v>
      </c>
      <c r="H45" s="38">
        <v>0</v>
      </c>
    </row>
    <row r="46" spans="1:8" x14ac:dyDescent="0.15">
      <c r="A46" s="37" t="s">
        <v>7</v>
      </c>
      <c r="B46" s="37" t="s">
        <v>217</v>
      </c>
      <c r="C46" s="37" t="s">
        <v>218</v>
      </c>
      <c r="D46" s="37" t="s">
        <v>3</v>
      </c>
      <c r="E46" s="37" t="s">
        <v>19</v>
      </c>
      <c r="F46" s="38">
        <v>6.68</v>
      </c>
      <c r="G46" s="38">
        <v>2366.3000000000002</v>
      </c>
      <c r="H46" s="38">
        <v>0</v>
      </c>
    </row>
    <row r="47" spans="1:8" x14ac:dyDescent="0.15">
      <c r="A47" s="37" t="s">
        <v>1521</v>
      </c>
      <c r="B47" s="37" t="s">
        <v>1530</v>
      </c>
      <c r="C47" s="37" t="s">
        <v>1531</v>
      </c>
      <c r="D47" s="37" t="s">
        <v>3</v>
      </c>
      <c r="E47" s="37" t="s">
        <v>8</v>
      </c>
      <c r="F47" s="38">
        <v>1.22</v>
      </c>
      <c r="G47" s="38">
        <v>37</v>
      </c>
      <c r="H47" s="38">
        <v>0</v>
      </c>
    </row>
    <row r="48" spans="1:8" x14ac:dyDescent="0.15">
      <c r="A48" s="37" t="s">
        <v>54</v>
      </c>
      <c r="B48" s="37" t="s">
        <v>1428</v>
      </c>
      <c r="C48" s="37" t="s">
        <v>1429</v>
      </c>
      <c r="D48" s="37" t="s">
        <v>3</v>
      </c>
      <c r="E48" s="37" t="s">
        <v>55</v>
      </c>
      <c r="F48" s="38">
        <v>0</v>
      </c>
      <c r="G48" s="38">
        <v>0</v>
      </c>
      <c r="H48" s="38">
        <v>5</v>
      </c>
    </row>
    <row r="49" spans="1:8" x14ac:dyDescent="0.15">
      <c r="A49" s="37" t="s">
        <v>54</v>
      </c>
      <c r="B49" s="37" t="s">
        <v>1430</v>
      </c>
      <c r="C49" s="37" t="s">
        <v>1431</v>
      </c>
      <c r="D49" s="37" t="s">
        <v>3</v>
      </c>
      <c r="E49" s="37" t="s">
        <v>55</v>
      </c>
      <c r="F49" s="38">
        <v>0</v>
      </c>
      <c r="G49" s="38">
        <v>0</v>
      </c>
      <c r="H49" s="38">
        <v>1</v>
      </c>
    </row>
    <row r="50" spans="1:8" x14ac:dyDescent="0.15">
      <c r="A50" s="37" t="s">
        <v>20</v>
      </c>
      <c r="B50" s="37" t="s">
        <v>185</v>
      </c>
      <c r="C50" s="37" t="s">
        <v>186</v>
      </c>
      <c r="D50" s="37" t="s">
        <v>3</v>
      </c>
      <c r="E50" s="37" t="s">
        <v>19</v>
      </c>
      <c r="F50" s="38">
        <v>10.039999999999999</v>
      </c>
      <c r="G50" s="38">
        <v>0</v>
      </c>
      <c r="H50" s="38">
        <v>87</v>
      </c>
    </row>
    <row r="51" spans="1:8" x14ac:dyDescent="0.15">
      <c r="A51" s="37" t="s">
        <v>20</v>
      </c>
      <c r="B51" s="37" t="s">
        <v>183</v>
      </c>
      <c r="C51" s="37" t="s">
        <v>184</v>
      </c>
      <c r="D51" s="37" t="s">
        <v>3</v>
      </c>
      <c r="E51" s="37" t="s">
        <v>19</v>
      </c>
      <c r="F51" s="38">
        <v>25.22</v>
      </c>
      <c r="G51" s="38">
        <v>0</v>
      </c>
      <c r="H51" s="38">
        <v>200</v>
      </c>
    </row>
    <row r="52" spans="1:8" x14ac:dyDescent="0.15">
      <c r="A52" s="37" t="s">
        <v>1532</v>
      </c>
      <c r="B52" s="37" t="s">
        <v>1533</v>
      </c>
      <c r="C52" s="37" t="s">
        <v>1534</v>
      </c>
      <c r="D52" s="37" t="s">
        <v>3</v>
      </c>
      <c r="E52" s="37" t="s">
        <v>8</v>
      </c>
      <c r="F52" s="38">
        <v>40</v>
      </c>
      <c r="G52" s="38">
        <v>0</v>
      </c>
      <c r="H52" s="38">
        <v>2</v>
      </c>
    </row>
    <row r="53" spans="1:8" x14ac:dyDescent="0.15">
      <c r="A53" s="37" t="s">
        <v>50</v>
      </c>
      <c r="B53" s="37" t="s">
        <v>69</v>
      </c>
      <c r="C53" s="37" t="s">
        <v>70</v>
      </c>
      <c r="D53" s="37" t="s">
        <v>3</v>
      </c>
      <c r="E53" s="37" t="s">
        <v>8</v>
      </c>
      <c r="F53" s="38">
        <v>790.66</v>
      </c>
      <c r="G53" s="38">
        <v>0</v>
      </c>
      <c r="H53" s="38">
        <v>10</v>
      </c>
    </row>
    <row r="54" spans="1:8" x14ac:dyDescent="0.15">
      <c r="A54" s="37" t="s">
        <v>50</v>
      </c>
      <c r="B54" s="37" t="s">
        <v>982</v>
      </c>
      <c r="C54" s="37" t="s">
        <v>983</v>
      </c>
      <c r="D54" s="37" t="s">
        <v>3</v>
      </c>
      <c r="E54" s="37" t="s">
        <v>8</v>
      </c>
      <c r="F54" s="38">
        <v>822.43</v>
      </c>
      <c r="G54" s="38">
        <v>19</v>
      </c>
      <c r="H54" s="38">
        <v>0</v>
      </c>
    </row>
    <row r="55" spans="1:8" x14ac:dyDescent="0.15">
      <c r="A55" s="37" t="s">
        <v>56</v>
      </c>
      <c r="B55" s="37" t="s">
        <v>984</v>
      </c>
      <c r="C55" s="37" t="s">
        <v>985</v>
      </c>
      <c r="D55" s="37" t="s">
        <v>3</v>
      </c>
      <c r="E55" s="37" t="s">
        <v>8</v>
      </c>
      <c r="F55" s="38">
        <v>6.7</v>
      </c>
      <c r="G55" s="38">
        <v>1</v>
      </c>
      <c r="H55" s="38">
        <v>0</v>
      </c>
    </row>
    <row r="56" spans="1:8" x14ac:dyDescent="0.15">
      <c r="A56" s="37" t="s">
        <v>1535</v>
      </c>
      <c r="B56" s="37" t="s">
        <v>1536</v>
      </c>
      <c r="C56" s="37" t="s">
        <v>1537</v>
      </c>
      <c r="D56" s="37" t="s">
        <v>3</v>
      </c>
      <c r="E56" s="37" t="s">
        <v>59</v>
      </c>
      <c r="F56" s="38">
        <v>2.149</v>
      </c>
      <c r="G56" s="38">
        <v>5</v>
      </c>
      <c r="H56" s="38">
        <v>0</v>
      </c>
    </row>
    <row r="57" spans="1:8" x14ac:dyDescent="0.15">
      <c r="A57" s="37" t="s">
        <v>63</v>
      </c>
      <c r="B57" s="37" t="s">
        <v>525</v>
      </c>
      <c r="C57" s="37" t="s">
        <v>1432</v>
      </c>
      <c r="D57" s="37" t="s">
        <v>3</v>
      </c>
      <c r="E57" s="37" t="s">
        <v>517</v>
      </c>
      <c r="F57" s="38">
        <v>1279.83</v>
      </c>
      <c r="G57" s="38">
        <v>4</v>
      </c>
      <c r="H57" s="38">
        <v>9</v>
      </c>
    </row>
    <row r="58" spans="1:8" x14ac:dyDescent="0.15">
      <c r="A58" s="37" t="s">
        <v>4</v>
      </c>
      <c r="B58" s="37" t="s">
        <v>167</v>
      </c>
      <c r="C58" s="37" t="s">
        <v>168</v>
      </c>
      <c r="D58" s="37" t="s">
        <v>3</v>
      </c>
      <c r="E58" s="37" t="s">
        <v>169</v>
      </c>
      <c r="F58" s="38">
        <v>0.37</v>
      </c>
      <c r="G58" s="38">
        <v>0</v>
      </c>
      <c r="H58" s="38">
        <v>1960</v>
      </c>
    </row>
    <row r="59" spans="1:8" x14ac:dyDescent="0.15">
      <c r="A59" s="37" t="s">
        <v>4</v>
      </c>
      <c r="B59" s="37" t="s">
        <v>219</v>
      </c>
      <c r="C59" s="37" t="s">
        <v>220</v>
      </c>
      <c r="D59" s="37" t="s">
        <v>3</v>
      </c>
      <c r="E59" s="37" t="s">
        <v>55</v>
      </c>
      <c r="F59" s="38">
        <v>0.66</v>
      </c>
      <c r="G59" s="38">
        <v>0</v>
      </c>
      <c r="H59" s="38">
        <v>5000</v>
      </c>
    </row>
    <row r="60" spans="1:8" x14ac:dyDescent="0.15">
      <c r="A60" s="37" t="s">
        <v>4</v>
      </c>
      <c r="B60" s="37" t="s">
        <v>331</v>
      </c>
      <c r="C60" s="37" t="s">
        <v>332</v>
      </c>
      <c r="D60" s="37" t="s">
        <v>3</v>
      </c>
      <c r="E60" s="37" t="s">
        <v>169</v>
      </c>
      <c r="F60" s="38">
        <v>0.15</v>
      </c>
      <c r="G60" s="38">
        <v>0</v>
      </c>
      <c r="H60" s="38">
        <v>19000</v>
      </c>
    </row>
    <row r="61" spans="1:8" x14ac:dyDescent="0.15">
      <c r="A61" s="37" t="s">
        <v>50</v>
      </c>
      <c r="B61" s="37" t="s">
        <v>556</v>
      </c>
      <c r="C61" s="37" t="s">
        <v>557</v>
      </c>
      <c r="D61" s="37" t="s">
        <v>3</v>
      </c>
      <c r="E61" s="37" t="s">
        <v>8</v>
      </c>
      <c r="F61" s="38">
        <v>327.62</v>
      </c>
      <c r="G61" s="38">
        <v>2</v>
      </c>
      <c r="H61" s="38">
        <v>6</v>
      </c>
    </row>
    <row r="62" spans="1:8" x14ac:dyDescent="0.15">
      <c r="A62" s="37" t="s">
        <v>63</v>
      </c>
      <c r="B62" s="37" t="s">
        <v>911</v>
      </c>
      <c r="C62" s="37" t="s">
        <v>912</v>
      </c>
      <c r="D62" s="37" t="s">
        <v>3</v>
      </c>
      <c r="E62" s="37" t="s">
        <v>8</v>
      </c>
      <c r="F62" s="38">
        <v>87.72</v>
      </c>
      <c r="G62" s="38">
        <v>0</v>
      </c>
      <c r="H62" s="38">
        <v>3</v>
      </c>
    </row>
    <row r="63" spans="1:8" x14ac:dyDescent="0.15">
      <c r="A63" s="37" t="s">
        <v>54</v>
      </c>
      <c r="B63" s="37" t="s">
        <v>1433</v>
      </c>
      <c r="C63" s="37" t="s">
        <v>1434</v>
      </c>
      <c r="D63" s="37" t="s">
        <v>3</v>
      </c>
      <c r="E63" s="37" t="s">
        <v>55</v>
      </c>
      <c r="F63" s="38">
        <v>0</v>
      </c>
      <c r="G63" s="38">
        <v>0</v>
      </c>
      <c r="H63" s="38">
        <v>1</v>
      </c>
    </row>
    <row r="64" spans="1:8" x14ac:dyDescent="0.15">
      <c r="A64" s="37" t="s">
        <v>54</v>
      </c>
      <c r="B64" s="37" t="s">
        <v>1435</v>
      </c>
      <c r="C64" s="37" t="s">
        <v>1436</v>
      </c>
      <c r="D64" s="37" t="s">
        <v>3</v>
      </c>
      <c r="E64" s="37" t="s">
        <v>55</v>
      </c>
      <c r="F64" s="38">
        <v>0</v>
      </c>
      <c r="G64" s="38">
        <v>0</v>
      </c>
      <c r="H64" s="38">
        <v>1</v>
      </c>
    </row>
    <row r="65" spans="1:8" x14ac:dyDescent="0.15">
      <c r="A65" s="37" t="s">
        <v>7</v>
      </c>
      <c r="B65" s="37" t="s">
        <v>221</v>
      </c>
      <c r="C65" s="37" t="s">
        <v>222</v>
      </c>
      <c r="D65" s="37" t="s">
        <v>3</v>
      </c>
      <c r="E65" s="37" t="s">
        <v>19</v>
      </c>
      <c r="F65" s="38">
        <v>19.79</v>
      </c>
      <c r="G65" s="38">
        <v>0</v>
      </c>
      <c r="H65" s="38">
        <v>3850</v>
      </c>
    </row>
    <row r="66" spans="1:8" x14ac:dyDescent="0.15">
      <c r="A66" s="37" t="s">
        <v>1535</v>
      </c>
      <c r="B66" s="37" t="s">
        <v>1538</v>
      </c>
      <c r="C66" s="37" t="s">
        <v>1539</v>
      </c>
      <c r="D66" s="37" t="s">
        <v>3</v>
      </c>
      <c r="E66" s="37" t="s">
        <v>19</v>
      </c>
      <c r="F66" s="38">
        <v>2</v>
      </c>
      <c r="G66" s="38">
        <v>400</v>
      </c>
      <c r="H66" s="38">
        <v>0</v>
      </c>
    </row>
    <row r="67" spans="1:8" x14ac:dyDescent="0.15">
      <c r="A67" s="37" t="s">
        <v>1540</v>
      </c>
      <c r="B67" s="37" t="s">
        <v>1541</v>
      </c>
      <c r="C67" s="37" t="s">
        <v>1542</v>
      </c>
      <c r="D67" s="37" t="s">
        <v>3</v>
      </c>
      <c r="E67" s="37" t="s">
        <v>8</v>
      </c>
      <c r="F67" s="38">
        <v>2.54</v>
      </c>
      <c r="G67" s="38">
        <v>3</v>
      </c>
      <c r="H67" s="38">
        <v>0</v>
      </c>
    </row>
    <row r="68" spans="1:8" x14ac:dyDescent="0.15">
      <c r="A68" s="37" t="s">
        <v>1535</v>
      </c>
      <c r="B68" s="37" t="s">
        <v>1543</v>
      </c>
      <c r="C68" s="37" t="s">
        <v>1544</v>
      </c>
      <c r="D68" s="37" t="s">
        <v>3</v>
      </c>
      <c r="E68" s="37" t="s">
        <v>8</v>
      </c>
      <c r="F68" s="38">
        <v>3.18</v>
      </c>
      <c r="G68" s="38">
        <v>7</v>
      </c>
      <c r="H68" s="38">
        <v>0</v>
      </c>
    </row>
    <row r="69" spans="1:8" x14ac:dyDescent="0.15">
      <c r="A69" s="37" t="s">
        <v>1535</v>
      </c>
      <c r="B69" s="37" t="s">
        <v>1545</v>
      </c>
      <c r="C69" s="37" t="s">
        <v>1546</v>
      </c>
      <c r="D69" s="37" t="s">
        <v>3</v>
      </c>
      <c r="E69" s="37" t="s">
        <v>8</v>
      </c>
      <c r="F69" s="38">
        <v>7.0000000000000007E-2</v>
      </c>
      <c r="G69" s="38">
        <v>331</v>
      </c>
      <c r="H69" s="38">
        <v>0</v>
      </c>
    </row>
    <row r="70" spans="1:8" x14ac:dyDescent="0.15">
      <c r="A70" s="37" t="s">
        <v>102</v>
      </c>
      <c r="B70" s="37" t="s">
        <v>592</v>
      </c>
      <c r="C70" s="37" t="s">
        <v>593</v>
      </c>
      <c r="D70" s="37" t="s">
        <v>3</v>
      </c>
      <c r="E70" s="37" t="s">
        <v>8</v>
      </c>
      <c r="F70" s="38">
        <v>2312.6799999999998</v>
      </c>
      <c r="G70" s="38">
        <v>15</v>
      </c>
      <c r="H70" s="38">
        <v>0</v>
      </c>
    </row>
    <row r="71" spans="1:8" x14ac:dyDescent="0.15">
      <c r="A71" s="37" t="s">
        <v>102</v>
      </c>
      <c r="B71" s="37" t="s">
        <v>1437</v>
      </c>
      <c r="C71" s="37" t="s">
        <v>1438</v>
      </c>
      <c r="D71" s="37" t="s">
        <v>3</v>
      </c>
      <c r="E71" s="37" t="s">
        <v>8</v>
      </c>
      <c r="F71" s="38">
        <v>0</v>
      </c>
      <c r="G71" s="38">
        <v>0</v>
      </c>
      <c r="H71" s="38">
        <v>2</v>
      </c>
    </row>
    <row r="72" spans="1:8" x14ac:dyDescent="0.15">
      <c r="A72" s="37" t="s">
        <v>4</v>
      </c>
      <c r="B72" s="37" t="s">
        <v>333</v>
      </c>
      <c r="C72" s="37" t="s">
        <v>334</v>
      </c>
      <c r="D72" s="37" t="s">
        <v>3</v>
      </c>
      <c r="E72" s="37" t="s">
        <v>19</v>
      </c>
      <c r="F72" s="38">
        <v>1.1200000000000001</v>
      </c>
      <c r="G72" s="38">
        <v>0</v>
      </c>
      <c r="H72" s="38">
        <v>1500</v>
      </c>
    </row>
    <row r="73" spans="1:8" x14ac:dyDescent="0.15">
      <c r="A73" s="37" t="s">
        <v>1535</v>
      </c>
      <c r="B73" s="37" t="s">
        <v>1547</v>
      </c>
      <c r="C73" s="37" t="s">
        <v>1548</v>
      </c>
      <c r="D73" s="37" t="s">
        <v>3</v>
      </c>
      <c r="E73" s="37" t="s">
        <v>8</v>
      </c>
      <c r="F73" s="38">
        <v>2.77</v>
      </c>
      <c r="G73" s="38">
        <v>8</v>
      </c>
      <c r="H73" s="38">
        <v>0</v>
      </c>
    </row>
    <row r="74" spans="1:8" x14ac:dyDescent="0.15">
      <c r="A74" s="37" t="s">
        <v>56</v>
      </c>
      <c r="B74" s="37" t="s">
        <v>113</v>
      </c>
      <c r="C74" s="37" t="s">
        <v>114</v>
      </c>
      <c r="D74" s="37" t="s">
        <v>3</v>
      </c>
      <c r="E74" s="37" t="s">
        <v>8</v>
      </c>
      <c r="F74" s="38">
        <v>255.56</v>
      </c>
      <c r="G74" s="38">
        <v>2</v>
      </c>
      <c r="H74" s="38">
        <v>0</v>
      </c>
    </row>
    <row r="75" spans="1:8" x14ac:dyDescent="0.15">
      <c r="A75" s="37" t="s">
        <v>82</v>
      </c>
      <c r="B75" s="37" t="s">
        <v>986</v>
      </c>
      <c r="C75" s="37" t="s">
        <v>987</v>
      </c>
      <c r="D75" s="37" t="s">
        <v>3</v>
      </c>
      <c r="E75" s="37" t="s">
        <v>8</v>
      </c>
      <c r="F75" s="38">
        <v>68.41</v>
      </c>
      <c r="G75" s="38">
        <v>135</v>
      </c>
      <c r="H75" s="38">
        <v>0</v>
      </c>
    </row>
    <row r="76" spans="1:8" x14ac:dyDescent="0.15">
      <c r="A76" s="37" t="s">
        <v>82</v>
      </c>
      <c r="B76" s="37" t="s">
        <v>85</v>
      </c>
      <c r="C76" s="37" t="s">
        <v>988</v>
      </c>
      <c r="D76" s="37" t="s">
        <v>3</v>
      </c>
      <c r="E76" s="37" t="s">
        <v>8</v>
      </c>
      <c r="F76" s="38">
        <v>41.46</v>
      </c>
      <c r="G76" s="38">
        <v>24</v>
      </c>
      <c r="H76" s="38">
        <v>0</v>
      </c>
    </row>
    <row r="77" spans="1:8" x14ac:dyDescent="0.15">
      <c r="A77" s="37" t="s">
        <v>82</v>
      </c>
      <c r="B77" s="37" t="s">
        <v>86</v>
      </c>
      <c r="C77" s="37" t="s">
        <v>87</v>
      </c>
      <c r="D77" s="37" t="s">
        <v>3</v>
      </c>
      <c r="E77" s="37" t="s">
        <v>8</v>
      </c>
      <c r="F77" s="38">
        <v>40.369999999999997</v>
      </c>
      <c r="G77" s="38">
        <v>37</v>
      </c>
      <c r="H77" s="38">
        <v>0</v>
      </c>
    </row>
    <row r="78" spans="1:8" x14ac:dyDescent="0.15">
      <c r="A78" s="37" t="s">
        <v>82</v>
      </c>
      <c r="B78" s="37" t="s">
        <v>558</v>
      </c>
      <c r="C78" s="37" t="s">
        <v>559</v>
      </c>
      <c r="D78" s="37" t="s">
        <v>3</v>
      </c>
      <c r="E78" s="37" t="s">
        <v>8</v>
      </c>
      <c r="F78" s="38">
        <v>160.63999999999999</v>
      </c>
      <c r="G78" s="38">
        <v>0</v>
      </c>
      <c r="H78" s="38">
        <v>190</v>
      </c>
    </row>
    <row r="79" spans="1:8" x14ac:dyDescent="0.15">
      <c r="A79" s="37" t="s">
        <v>50</v>
      </c>
      <c r="B79" s="37" t="s">
        <v>989</v>
      </c>
      <c r="C79" s="37" t="s">
        <v>990</v>
      </c>
      <c r="D79" s="37" t="s">
        <v>3</v>
      </c>
      <c r="E79" s="37" t="s">
        <v>53</v>
      </c>
      <c r="F79" s="38">
        <v>16.25</v>
      </c>
      <c r="G79" s="38">
        <v>160</v>
      </c>
      <c r="H79" s="38">
        <v>0</v>
      </c>
    </row>
    <row r="80" spans="1:8" x14ac:dyDescent="0.15">
      <c r="A80" s="37" t="s">
        <v>82</v>
      </c>
      <c r="B80" s="37" t="s">
        <v>991</v>
      </c>
      <c r="C80" s="37" t="s">
        <v>992</v>
      </c>
      <c r="D80" s="37" t="s">
        <v>3</v>
      </c>
      <c r="E80" s="37" t="s">
        <v>8</v>
      </c>
      <c r="F80" s="38">
        <v>211.61</v>
      </c>
      <c r="G80" s="38">
        <v>50</v>
      </c>
      <c r="H80" s="38">
        <v>0</v>
      </c>
    </row>
    <row r="81" spans="1:8" x14ac:dyDescent="0.15">
      <c r="A81" s="37" t="s">
        <v>82</v>
      </c>
      <c r="B81" s="37" t="s">
        <v>993</v>
      </c>
      <c r="C81" s="37" t="s">
        <v>994</v>
      </c>
      <c r="D81" s="37" t="s">
        <v>3</v>
      </c>
      <c r="E81" s="37" t="s">
        <v>8</v>
      </c>
      <c r="F81" s="38">
        <v>0</v>
      </c>
      <c r="G81" s="38">
        <v>45</v>
      </c>
      <c r="H81" s="38">
        <v>0</v>
      </c>
    </row>
    <row r="82" spans="1:8" x14ac:dyDescent="0.15">
      <c r="A82" s="37" t="s">
        <v>82</v>
      </c>
      <c r="B82" s="37" t="s">
        <v>560</v>
      </c>
      <c r="C82" s="37" t="s">
        <v>561</v>
      </c>
      <c r="D82" s="37" t="s">
        <v>3</v>
      </c>
      <c r="E82" s="37" t="s">
        <v>8</v>
      </c>
      <c r="F82" s="38">
        <v>188.94</v>
      </c>
      <c r="G82" s="38">
        <v>116</v>
      </c>
      <c r="H82" s="38">
        <v>0</v>
      </c>
    </row>
    <row r="83" spans="1:8" x14ac:dyDescent="0.15">
      <c r="A83" s="37" t="s">
        <v>82</v>
      </c>
      <c r="B83" s="37" t="s">
        <v>995</v>
      </c>
      <c r="C83" s="37" t="s">
        <v>996</v>
      </c>
      <c r="D83" s="37" t="s">
        <v>3</v>
      </c>
      <c r="E83" s="37" t="s">
        <v>8</v>
      </c>
      <c r="F83" s="38">
        <v>44.05</v>
      </c>
      <c r="G83" s="38">
        <v>179</v>
      </c>
      <c r="H83" s="38">
        <v>0</v>
      </c>
    </row>
    <row r="84" spans="1:8" x14ac:dyDescent="0.15">
      <c r="A84" s="37" t="s">
        <v>82</v>
      </c>
      <c r="B84" s="37" t="s">
        <v>997</v>
      </c>
      <c r="C84" s="37" t="s">
        <v>1513</v>
      </c>
      <c r="D84" s="37" t="s">
        <v>3</v>
      </c>
      <c r="E84" s="37" t="s">
        <v>8</v>
      </c>
      <c r="F84" s="38">
        <v>23.24</v>
      </c>
      <c r="G84" s="38">
        <v>92</v>
      </c>
      <c r="H84" s="38">
        <v>0</v>
      </c>
    </row>
    <row r="85" spans="1:8" x14ac:dyDescent="0.15">
      <c r="A85" s="37" t="s">
        <v>82</v>
      </c>
      <c r="B85" s="37" t="s">
        <v>566</v>
      </c>
      <c r="C85" s="37" t="s">
        <v>567</v>
      </c>
      <c r="D85" s="37" t="s">
        <v>3</v>
      </c>
      <c r="E85" s="37" t="s">
        <v>8</v>
      </c>
      <c r="F85" s="38">
        <v>318.10000000000002</v>
      </c>
      <c r="G85" s="38">
        <v>243</v>
      </c>
      <c r="H85" s="38">
        <v>0</v>
      </c>
    </row>
    <row r="86" spans="1:8" x14ac:dyDescent="0.15">
      <c r="A86" s="37" t="s">
        <v>82</v>
      </c>
      <c r="B86" s="37" t="s">
        <v>562</v>
      </c>
      <c r="C86" s="37" t="s">
        <v>563</v>
      </c>
      <c r="D86" s="37" t="s">
        <v>3</v>
      </c>
      <c r="E86" s="37" t="s">
        <v>8</v>
      </c>
      <c r="F86" s="38">
        <v>23.76</v>
      </c>
      <c r="G86" s="38">
        <v>44</v>
      </c>
      <c r="H86" s="38">
        <v>0</v>
      </c>
    </row>
    <row r="87" spans="1:8" x14ac:dyDescent="0.15">
      <c r="A87" s="37" t="s">
        <v>82</v>
      </c>
      <c r="B87" s="37" t="s">
        <v>564</v>
      </c>
      <c r="C87" s="37" t="s">
        <v>565</v>
      </c>
      <c r="D87" s="37" t="s">
        <v>3</v>
      </c>
      <c r="E87" s="37" t="s">
        <v>8</v>
      </c>
      <c r="F87" s="38">
        <v>31.43</v>
      </c>
      <c r="G87" s="38">
        <v>1</v>
      </c>
      <c r="H87" s="38">
        <v>95</v>
      </c>
    </row>
    <row r="88" spans="1:8" x14ac:dyDescent="0.15">
      <c r="A88" s="37" t="s">
        <v>82</v>
      </c>
      <c r="B88" s="37" t="s">
        <v>998</v>
      </c>
      <c r="C88" s="37" t="s">
        <v>999</v>
      </c>
      <c r="D88" s="37" t="s">
        <v>3</v>
      </c>
      <c r="E88" s="37" t="s">
        <v>8</v>
      </c>
      <c r="F88" s="38">
        <v>11.1</v>
      </c>
      <c r="G88" s="38">
        <v>124</v>
      </c>
      <c r="H88" s="38">
        <v>0</v>
      </c>
    </row>
    <row r="89" spans="1:8" x14ac:dyDescent="0.15">
      <c r="A89" s="37" t="s">
        <v>770</v>
      </c>
      <c r="B89" s="37" t="s">
        <v>787</v>
      </c>
      <c r="C89" s="37" t="s">
        <v>788</v>
      </c>
      <c r="D89" s="37" t="s">
        <v>3</v>
      </c>
      <c r="E89" s="37" t="s">
        <v>29</v>
      </c>
      <c r="F89" s="38">
        <v>34.36</v>
      </c>
      <c r="G89" s="38">
        <v>0</v>
      </c>
      <c r="H89" s="38">
        <v>30</v>
      </c>
    </row>
    <row r="90" spans="1:8" x14ac:dyDescent="0.15">
      <c r="A90" s="37" t="s">
        <v>770</v>
      </c>
      <c r="B90" s="37" t="s">
        <v>775</v>
      </c>
      <c r="C90" s="37" t="s">
        <v>776</v>
      </c>
      <c r="D90" s="37" t="s">
        <v>3</v>
      </c>
      <c r="E90" s="37" t="s">
        <v>29</v>
      </c>
      <c r="F90" s="38">
        <v>3.55</v>
      </c>
      <c r="G90" s="38">
        <v>162.19999999999999</v>
      </c>
      <c r="H90" s="38">
        <v>0</v>
      </c>
    </row>
    <row r="91" spans="1:8" x14ac:dyDescent="0.15">
      <c r="A91" s="37" t="s">
        <v>770</v>
      </c>
      <c r="B91" s="37" t="s">
        <v>1000</v>
      </c>
      <c r="C91" s="37" t="s">
        <v>1001</v>
      </c>
      <c r="D91" s="37" t="s">
        <v>3</v>
      </c>
      <c r="E91" s="37" t="s">
        <v>29</v>
      </c>
      <c r="F91" s="38">
        <v>2.1800000000000002</v>
      </c>
      <c r="G91" s="38">
        <v>275.75</v>
      </c>
      <c r="H91" s="38">
        <v>0</v>
      </c>
    </row>
    <row r="92" spans="1:8" x14ac:dyDescent="0.15">
      <c r="A92" s="37" t="s">
        <v>770</v>
      </c>
      <c r="B92" s="37" t="s">
        <v>777</v>
      </c>
      <c r="C92" s="37" t="s">
        <v>778</v>
      </c>
      <c r="D92" s="37" t="s">
        <v>3</v>
      </c>
      <c r="E92" s="37" t="s">
        <v>29</v>
      </c>
      <c r="F92" s="38">
        <v>2.2400000000000002</v>
      </c>
      <c r="G92" s="38">
        <v>0</v>
      </c>
      <c r="H92" s="38">
        <v>598</v>
      </c>
    </row>
    <row r="93" spans="1:8" x14ac:dyDescent="0.15">
      <c r="A93" s="37" t="s">
        <v>770</v>
      </c>
      <c r="B93" s="37" t="s">
        <v>771</v>
      </c>
      <c r="C93" s="37" t="s">
        <v>772</v>
      </c>
      <c r="D93" s="37" t="s">
        <v>3</v>
      </c>
      <c r="E93" s="37" t="s">
        <v>29</v>
      </c>
      <c r="F93" s="38">
        <v>2.4900000000000002</v>
      </c>
      <c r="G93" s="38">
        <v>0</v>
      </c>
      <c r="H93" s="38">
        <v>776</v>
      </c>
    </row>
    <row r="94" spans="1:8" x14ac:dyDescent="0.15">
      <c r="A94" s="37" t="s">
        <v>770</v>
      </c>
      <c r="B94" s="37" t="s">
        <v>773</v>
      </c>
      <c r="C94" s="37" t="s">
        <v>774</v>
      </c>
      <c r="D94" s="37" t="s">
        <v>3</v>
      </c>
      <c r="E94" s="37" t="s">
        <v>29</v>
      </c>
      <c r="F94" s="38">
        <v>4.18</v>
      </c>
      <c r="G94" s="38">
        <v>0</v>
      </c>
      <c r="H94" s="38">
        <v>150</v>
      </c>
    </row>
    <row r="95" spans="1:8" x14ac:dyDescent="0.15">
      <c r="A95" s="37" t="s">
        <v>770</v>
      </c>
      <c r="B95" s="37" t="s">
        <v>779</v>
      </c>
      <c r="C95" s="37" t="s">
        <v>780</v>
      </c>
      <c r="D95" s="37" t="s">
        <v>3</v>
      </c>
      <c r="E95" s="37" t="s">
        <v>29</v>
      </c>
      <c r="F95" s="38">
        <v>4.2699999999999996</v>
      </c>
      <c r="G95" s="38">
        <v>294.39999999999998</v>
      </c>
      <c r="H95" s="38">
        <v>0</v>
      </c>
    </row>
    <row r="96" spans="1:8" x14ac:dyDescent="0.15">
      <c r="A96" s="37" t="s">
        <v>770</v>
      </c>
      <c r="B96" s="37" t="s">
        <v>785</v>
      </c>
      <c r="C96" s="37" t="s">
        <v>786</v>
      </c>
      <c r="D96" s="37" t="s">
        <v>3</v>
      </c>
      <c r="E96" s="37" t="s">
        <v>29</v>
      </c>
      <c r="F96" s="38">
        <v>2.4</v>
      </c>
      <c r="G96" s="38">
        <v>0</v>
      </c>
      <c r="H96" s="38">
        <v>5890</v>
      </c>
    </row>
    <row r="97" spans="1:8" x14ac:dyDescent="0.15">
      <c r="A97" s="37" t="s">
        <v>770</v>
      </c>
      <c r="B97" s="37" t="s">
        <v>783</v>
      </c>
      <c r="C97" s="37" t="s">
        <v>784</v>
      </c>
      <c r="D97" s="37" t="s">
        <v>3</v>
      </c>
      <c r="E97" s="37" t="s">
        <v>29</v>
      </c>
      <c r="F97" s="38">
        <v>1.35</v>
      </c>
      <c r="G97" s="38">
        <v>5265</v>
      </c>
      <c r="H97" s="38">
        <v>500</v>
      </c>
    </row>
    <row r="98" spans="1:8" x14ac:dyDescent="0.15">
      <c r="A98" s="37" t="s">
        <v>770</v>
      </c>
      <c r="B98" s="37" t="s">
        <v>781</v>
      </c>
      <c r="C98" s="37" t="s">
        <v>782</v>
      </c>
      <c r="D98" s="37" t="s">
        <v>3</v>
      </c>
      <c r="E98" s="37" t="s">
        <v>29</v>
      </c>
      <c r="F98" s="38">
        <v>2.3199999999999998</v>
      </c>
      <c r="G98" s="38">
        <v>3027.7</v>
      </c>
      <c r="H98" s="38">
        <v>0</v>
      </c>
    </row>
    <row r="99" spans="1:8" x14ac:dyDescent="0.15">
      <c r="A99" s="37" t="s">
        <v>770</v>
      </c>
      <c r="B99" s="37" t="s">
        <v>1002</v>
      </c>
      <c r="C99" s="37" t="s">
        <v>1003</v>
      </c>
      <c r="D99" s="37" t="s">
        <v>3</v>
      </c>
      <c r="E99" s="37" t="s">
        <v>29</v>
      </c>
      <c r="F99" s="38">
        <v>8.2100000000000009</v>
      </c>
      <c r="G99" s="38">
        <v>279.75</v>
      </c>
      <c r="H99" s="38">
        <v>0</v>
      </c>
    </row>
    <row r="100" spans="1:8" x14ac:dyDescent="0.15">
      <c r="A100" s="37" t="s">
        <v>770</v>
      </c>
      <c r="B100" s="37" t="s">
        <v>789</v>
      </c>
      <c r="C100" s="37" t="s">
        <v>790</v>
      </c>
      <c r="D100" s="37" t="s">
        <v>3</v>
      </c>
      <c r="E100" s="37" t="s">
        <v>29</v>
      </c>
      <c r="F100" s="38">
        <v>12.62</v>
      </c>
      <c r="G100" s="38">
        <v>0</v>
      </c>
      <c r="H100" s="38">
        <v>100</v>
      </c>
    </row>
    <row r="101" spans="1:8" x14ac:dyDescent="0.15">
      <c r="A101" s="37" t="s">
        <v>770</v>
      </c>
      <c r="B101" s="37" t="s">
        <v>1004</v>
      </c>
      <c r="C101" s="37" t="s">
        <v>1005</v>
      </c>
      <c r="D101" s="37" t="s">
        <v>3</v>
      </c>
      <c r="E101" s="37" t="s">
        <v>29</v>
      </c>
      <c r="F101" s="38">
        <v>14.45</v>
      </c>
      <c r="G101" s="38">
        <v>39.25</v>
      </c>
      <c r="H101" s="38">
        <v>0</v>
      </c>
    </row>
    <row r="102" spans="1:8" x14ac:dyDescent="0.15">
      <c r="A102" s="37" t="s">
        <v>770</v>
      </c>
      <c r="B102" s="37" t="s">
        <v>791</v>
      </c>
      <c r="C102" s="37" t="s">
        <v>792</v>
      </c>
      <c r="D102" s="37" t="s">
        <v>3</v>
      </c>
      <c r="E102" s="37" t="s">
        <v>29</v>
      </c>
      <c r="F102" s="38">
        <v>9.56</v>
      </c>
      <c r="G102" s="38">
        <v>0</v>
      </c>
      <c r="H102" s="38">
        <v>500</v>
      </c>
    </row>
    <row r="103" spans="1:8" x14ac:dyDescent="0.15">
      <c r="A103" s="37" t="s">
        <v>54</v>
      </c>
      <c r="B103" s="37" t="s">
        <v>122</v>
      </c>
      <c r="C103" s="37" t="s">
        <v>123</v>
      </c>
      <c r="D103" s="37" t="s">
        <v>3</v>
      </c>
      <c r="E103" s="37" t="s">
        <v>19</v>
      </c>
      <c r="F103" s="38">
        <v>10.91</v>
      </c>
      <c r="G103" s="38">
        <v>0</v>
      </c>
      <c r="H103" s="38">
        <v>60</v>
      </c>
    </row>
    <row r="104" spans="1:8" x14ac:dyDescent="0.15">
      <c r="A104" s="37" t="s">
        <v>54</v>
      </c>
      <c r="B104" s="37" t="s">
        <v>124</v>
      </c>
      <c r="C104" s="37" t="s">
        <v>125</v>
      </c>
      <c r="D104" s="37" t="s">
        <v>3</v>
      </c>
      <c r="E104" s="37" t="s">
        <v>19</v>
      </c>
      <c r="F104" s="38">
        <v>29.64</v>
      </c>
      <c r="G104" s="38">
        <v>0</v>
      </c>
      <c r="H104" s="38">
        <v>500</v>
      </c>
    </row>
    <row r="105" spans="1:8" x14ac:dyDescent="0.15">
      <c r="A105" s="37" t="s">
        <v>54</v>
      </c>
      <c r="B105" s="37" t="s">
        <v>134</v>
      </c>
      <c r="C105" s="37" t="s">
        <v>135</v>
      </c>
      <c r="D105" s="37" t="s">
        <v>3</v>
      </c>
      <c r="E105" s="37" t="s">
        <v>19</v>
      </c>
      <c r="F105" s="38">
        <v>8.51</v>
      </c>
      <c r="G105" s="38">
        <v>0</v>
      </c>
      <c r="H105" s="38">
        <v>300</v>
      </c>
    </row>
    <row r="106" spans="1:8" x14ac:dyDescent="0.15">
      <c r="A106" s="37" t="s">
        <v>1535</v>
      </c>
      <c r="B106" s="37" t="s">
        <v>1549</v>
      </c>
      <c r="C106" s="37" t="s">
        <v>1550</v>
      </c>
      <c r="D106" s="37" t="s">
        <v>3</v>
      </c>
      <c r="E106" s="37" t="s">
        <v>8</v>
      </c>
      <c r="F106" s="38">
        <v>0.37</v>
      </c>
      <c r="G106" s="38">
        <v>2910</v>
      </c>
      <c r="H106" s="38">
        <v>0</v>
      </c>
    </row>
    <row r="107" spans="1:8" x14ac:dyDescent="0.15">
      <c r="A107" s="37" t="s">
        <v>1535</v>
      </c>
      <c r="B107" s="37" t="s">
        <v>1551</v>
      </c>
      <c r="C107" s="37" t="s">
        <v>1552</v>
      </c>
      <c r="D107" s="37" t="s">
        <v>3</v>
      </c>
      <c r="E107" s="37" t="s">
        <v>8</v>
      </c>
      <c r="F107" s="38">
        <v>1.44</v>
      </c>
      <c r="G107" s="38">
        <v>497</v>
      </c>
      <c r="H107" s="38">
        <v>0</v>
      </c>
    </row>
    <row r="108" spans="1:8" x14ac:dyDescent="0.15">
      <c r="A108" s="37" t="s">
        <v>1535</v>
      </c>
      <c r="B108" s="37" t="s">
        <v>1553</v>
      </c>
      <c r="C108" s="37" t="s">
        <v>1554</v>
      </c>
      <c r="D108" s="37" t="s">
        <v>3</v>
      </c>
      <c r="E108" s="37" t="s">
        <v>8</v>
      </c>
      <c r="F108" s="38">
        <v>0.18</v>
      </c>
      <c r="G108" s="38">
        <v>5322</v>
      </c>
      <c r="H108" s="38">
        <v>0</v>
      </c>
    </row>
    <row r="109" spans="1:8" x14ac:dyDescent="0.15">
      <c r="A109" s="37" t="s">
        <v>1535</v>
      </c>
      <c r="B109" s="37" t="s">
        <v>1555</v>
      </c>
      <c r="C109" s="37" t="s">
        <v>1556</v>
      </c>
      <c r="D109" s="37" t="s">
        <v>3</v>
      </c>
      <c r="E109" s="37" t="s">
        <v>8</v>
      </c>
      <c r="F109" s="38">
        <v>0.46</v>
      </c>
      <c r="G109" s="38">
        <v>5906</v>
      </c>
      <c r="H109" s="38">
        <v>0</v>
      </c>
    </row>
    <row r="110" spans="1:8" x14ac:dyDescent="0.15">
      <c r="A110" s="37" t="s">
        <v>1006</v>
      </c>
      <c r="B110" s="37" t="s">
        <v>1007</v>
      </c>
      <c r="C110" s="37" t="s">
        <v>1008</v>
      </c>
      <c r="D110" s="37" t="s">
        <v>3</v>
      </c>
      <c r="E110" s="37" t="s">
        <v>55</v>
      </c>
      <c r="F110" s="38">
        <v>51.78</v>
      </c>
      <c r="G110" s="38">
        <v>8</v>
      </c>
      <c r="H110" s="38">
        <v>0</v>
      </c>
    </row>
    <row r="111" spans="1:8" x14ac:dyDescent="0.15">
      <c r="A111" s="37" t="s">
        <v>50</v>
      </c>
      <c r="B111" s="37" t="s">
        <v>1009</v>
      </c>
      <c r="C111" s="37" t="s">
        <v>1010</v>
      </c>
      <c r="D111" s="37" t="s">
        <v>3</v>
      </c>
      <c r="E111" s="37" t="s">
        <v>8</v>
      </c>
      <c r="F111" s="38">
        <v>3.57</v>
      </c>
      <c r="G111" s="38">
        <v>15</v>
      </c>
      <c r="H111" s="38">
        <v>0</v>
      </c>
    </row>
    <row r="112" spans="1:8" x14ac:dyDescent="0.15">
      <c r="A112" s="37" t="s">
        <v>50</v>
      </c>
      <c r="B112" s="37" t="s">
        <v>1011</v>
      </c>
      <c r="C112" s="37" t="s">
        <v>1012</v>
      </c>
      <c r="D112" s="37" t="s">
        <v>3</v>
      </c>
      <c r="E112" s="37" t="s">
        <v>8</v>
      </c>
      <c r="F112" s="38">
        <v>3.57</v>
      </c>
      <c r="G112" s="38">
        <v>10</v>
      </c>
      <c r="H112" s="38">
        <v>0</v>
      </c>
    </row>
    <row r="113" spans="1:8" x14ac:dyDescent="0.15">
      <c r="A113" s="37" t="s">
        <v>50</v>
      </c>
      <c r="B113" s="37" t="s">
        <v>1013</v>
      </c>
      <c r="C113" s="37" t="s">
        <v>1014</v>
      </c>
      <c r="D113" s="37" t="s">
        <v>3</v>
      </c>
      <c r="E113" s="37" t="s">
        <v>8</v>
      </c>
      <c r="F113" s="38">
        <v>3.57</v>
      </c>
      <c r="G113" s="38">
        <v>524</v>
      </c>
      <c r="H113" s="38">
        <v>0</v>
      </c>
    </row>
    <row r="114" spans="1:8" x14ac:dyDescent="0.15">
      <c r="A114" s="37" t="s">
        <v>50</v>
      </c>
      <c r="B114" s="37" t="s">
        <v>1015</v>
      </c>
      <c r="C114" s="37" t="s">
        <v>1016</v>
      </c>
      <c r="D114" s="37" t="s">
        <v>3</v>
      </c>
      <c r="E114" s="37" t="s">
        <v>8</v>
      </c>
      <c r="F114" s="38">
        <v>0.82</v>
      </c>
      <c r="G114" s="38">
        <v>190</v>
      </c>
      <c r="H114" s="38">
        <v>0</v>
      </c>
    </row>
    <row r="115" spans="1:8" x14ac:dyDescent="0.15">
      <c r="A115" s="37" t="s">
        <v>1521</v>
      </c>
      <c r="B115" s="37" t="s">
        <v>1557</v>
      </c>
      <c r="C115" s="37" t="s">
        <v>1558</v>
      </c>
      <c r="D115" s="37" t="s">
        <v>3</v>
      </c>
      <c r="E115" s="37" t="s">
        <v>8</v>
      </c>
      <c r="F115" s="38">
        <v>293.54000000000002</v>
      </c>
      <c r="G115" s="38">
        <v>13</v>
      </c>
      <c r="H115" s="38">
        <v>0</v>
      </c>
    </row>
    <row r="116" spans="1:8" x14ac:dyDescent="0.15">
      <c r="A116" s="37" t="s">
        <v>1521</v>
      </c>
      <c r="B116" s="37" t="s">
        <v>1559</v>
      </c>
      <c r="C116" s="37" t="s">
        <v>1560</v>
      </c>
      <c r="D116" s="37" t="s">
        <v>3</v>
      </c>
      <c r="E116" s="37" t="s">
        <v>8</v>
      </c>
      <c r="F116" s="38">
        <v>360.47</v>
      </c>
      <c r="G116" s="38">
        <v>21</v>
      </c>
      <c r="H116" s="38">
        <v>0</v>
      </c>
    </row>
    <row r="117" spans="1:8" x14ac:dyDescent="0.15">
      <c r="A117" s="37" t="s">
        <v>1521</v>
      </c>
      <c r="B117" s="37" t="s">
        <v>1561</v>
      </c>
      <c r="C117" s="37" t="s">
        <v>1562</v>
      </c>
      <c r="D117" s="37" t="s">
        <v>3</v>
      </c>
      <c r="E117" s="37" t="s">
        <v>8</v>
      </c>
      <c r="F117" s="38">
        <v>118.86</v>
      </c>
      <c r="G117" s="38">
        <v>2</v>
      </c>
      <c r="H117" s="38">
        <v>0</v>
      </c>
    </row>
    <row r="118" spans="1:8" x14ac:dyDescent="0.15">
      <c r="A118" s="37" t="s">
        <v>1521</v>
      </c>
      <c r="B118" s="37" t="s">
        <v>1563</v>
      </c>
      <c r="C118" s="37" t="s">
        <v>1564</v>
      </c>
      <c r="D118" s="37" t="s">
        <v>3</v>
      </c>
      <c r="E118" s="37" t="s">
        <v>8</v>
      </c>
      <c r="F118" s="38">
        <v>441.27</v>
      </c>
      <c r="G118" s="38">
        <v>4</v>
      </c>
      <c r="H118" s="38">
        <v>0</v>
      </c>
    </row>
    <row r="119" spans="1:8" x14ac:dyDescent="0.15">
      <c r="A119" s="37" t="s">
        <v>1521</v>
      </c>
      <c r="B119" s="37" t="s">
        <v>1565</v>
      </c>
      <c r="C119" s="37" t="s">
        <v>1566</v>
      </c>
      <c r="D119" s="37" t="s">
        <v>3</v>
      </c>
      <c r="E119" s="37" t="s">
        <v>8</v>
      </c>
      <c r="F119" s="38">
        <v>50.15</v>
      </c>
      <c r="G119" s="38">
        <v>18</v>
      </c>
      <c r="H119" s="38">
        <v>0</v>
      </c>
    </row>
    <row r="120" spans="1:8" x14ac:dyDescent="0.15">
      <c r="A120" s="37" t="s">
        <v>1521</v>
      </c>
      <c r="B120" s="37" t="s">
        <v>1567</v>
      </c>
      <c r="C120" s="37" t="s">
        <v>1568</v>
      </c>
      <c r="D120" s="37" t="s">
        <v>3</v>
      </c>
      <c r="E120" s="37" t="s">
        <v>8</v>
      </c>
      <c r="F120" s="38">
        <v>648.21</v>
      </c>
      <c r="G120" s="38">
        <v>99</v>
      </c>
      <c r="H120" s="38">
        <v>0</v>
      </c>
    </row>
    <row r="121" spans="1:8" x14ac:dyDescent="0.15">
      <c r="A121" s="37" t="s">
        <v>1521</v>
      </c>
      <c r="B121" s="37" t="s">
        <v>1569</v>
      </c>
      <c r="C121" s="37" t="s">
        <v>1570</v>
      </c>
      <c r="D121" s="37" t="s">
        <v>3</v>
      </c>
      <c r="E121" s="37" t="s">
        <v>8</v>
      </c>
      <c r="F121" s="38">
        <v>52.64</v>
      </c>
      <c r="G121" s="38">
        <v>18</v>
      </c>
      <c r="H121" s="38">
        <v>0</v>
      </c>
    </row>
    <row r="122" spans="1:8" x14ac:dyDescent="0.15">
      <c r="A122" s="37" t="s">
        <v>1521</v>
      </c>
      <c r="B122" s="37" t="s">
        <v>1571</v>
      </c>
      <c r="C122" s="37" t="s">
        <v>1572</v>
      </c>
      <c r="D122" s="37" t="s">
        <v>3</v>
      </c>
      <c r="E122" s="37" t="s">
        <v>8</v>
      </c>
      <c r="F122" s="38">
        <v>153.65</v>
      </c>
      <c r="G122" s="38">
        <v>7</v>
      </c>
      <c r="H122" s="38">
        <v>0</v>
      </c>
    </row>
    <row r="123" spans="1:8" x14ac:dyDescent="0.15">
      <c r="A123" s="37" t="s">
        <v>1521</v>
      </c>
      <c r="B123" s="37" t="s">
        <v>1573</v>
      </c>
      <c r="C123" s="37" t="s">
        <v>1574</v>
      </c>
      <c r="D123" s="37" t="s">
        <v>3</v>
      </c>
      <c r="E123" s="37" t="s">
        <v>8</v>
      </c>
      <c r="F123" s="38">
        <v>59.94</v>
      </c>
      <c r="G123" s="38">
        <v>2</v>
      </c>
      <c r="H123" s="38">
        <v>0</v>
      </c>
    </row>
    <row r="124" spans="1:8" x14ac:dyDescent="0.15">
      <c r="A124" s="37" t="s">
        <v>1521</v>
      </c>
      <c r="B124" s="37" t="s">
        <v>1575</v>
      </c>
      <c r="C124" s="37" t="s">
        <v>1576</v>
      </c>
      <c r="D124" s="37" t="s">
        <v>3</v>
      </c>
      <c r="E124" s="37" t="s">
        <v>8</v>
      </c>
      <c r="F124" s="38">
        <v>113.22</v>
      </c>
      <c r="G124" s="38">
        <v>1</v>
      </c>
      <c r="H124" s="38">
        <v>0</v>
      </c>
    </row>
    <row r="125" spans="1:8" x14ac:dyDescent="0.15">
      <c r="A125" s="37" t="s">
        <v>1521</v>
      </c>
      <c r="B125" s="37" t="s">
        <v>1577</v>
      </c>
      <c r="C125" s="37" t="s">
        <v>1578</v>
      </c>
      <c r="D125" s="37" t="s">
        <v>3</v>
      </c>
      <c r="E125" s="37" t="s">
        <v>8</v>
      </c>
      <c r="F125" s="38">
        <v>885.8</v>
      </c>
      <c r="G125" s="38">
        <v>0</v>
      </c>
      <c r="H125" s="38">
        <v>12</v>
      </c>
    </row>
    <row r="126" spans="1:8" x14ac:dyDescent="0.15">
      <c r="A126" s="37" t="s">
        <v>20</v>
      </c>
      <c r="B126" s="37" t="s">
        <v>170</v>
      </c>
      <c r="C126" s="37" t="s">
        <v>171</v>
      </c>
      <c r="D126" s="37" t="s">
        <v>3</v>
      </c>
      <c r="E126" s="37" t="s">
        <v>153</v>
      </c>
      <c r="F126" s="38">
        <v>6.37</v>
      </c>
      <c r="G126" s="38">
        <v>0</v>
      </c>
      <c r="H126" s="38">
        <v>2000</v>
      </c>
    </row>
    <row r="127" spans="1:8" x14ac:dyDescent="0.15">
      <c r="A127" s="37" t="s">
        <v>50</v>
      </c>
      <c r="B127" s="37" t="s">
        <v>1439</v>
      </c>
      <c r="C127" s="37" t="s">
        <v>1440</v>
      </c>
      <c r="D127" s="37" t="s">
        <v>3</v>
      </c>
      <c r="E127" s="37" t="s">
        <v>8</v>
      </c>
      <c r="F127" s="38">
        <v>0</v>
      </c>
      <c r="G127" s="38">
        <v>0</v>
      </c>
      <c r="H127" s="38">
        <v>12</v>
      </c>
    </row>
    <row r="128" spans="1:8" x14ac:dyDescent="0.15">
      <c r="A128" s="37" t="s">
        <v>20</v>
      </c>
      <c r="B128" s="37" t="s">
        <v>172</v>
      </c>
      <c r="C128" s="37" t="s">
        <v>173</v>
      </c>
      <c r="D128" s="37" t="s">
        <v>3</v>
      </c>
      <c r="E128" s="37" t="s">
        <v>19</v>
      </c>
      <c r="F128" s="38">
        <v>4.87</v>
      </c>
      <c r="G128" s="38">
        <v>0</v>
      </c>
      <c r="H128" s="38">
        <v>300</v>
      </c>
    </row>
    <row r="129" spans="1:8" x14ac:dyDescent="0.15">
      <c r="A129" s="37" t="s">
        <v>7</v>
      </c>
      <c r="B129" s="37" t="s">
        <v>297</v>
      </c>
      <c r="C129" s="37" t="s">
        <v>298</v>
      </c>
      <c r="D129" s="37" t="s">
        <v>3</v>
      </c>
      <c r="E129" s="37" t="s">
        <v>19</v>
      </c>
      <c r="F129" s="38">
        <v>17.91</v>
      </c>
      <c r="G129" s="38">
        <v>0</v>
      </c>
      <c r="H129" s="38">
        <v>500</v>
      </c>
    </row>
    <row r="130" spans="1:8" x14ac:dyDescent="0.15">
      <c r="A130" s="37" t="s">
        <v>4</v>
      </c>
      <c r="B130" s="37" t="s">
        <v>335</v>
      </c>
      <c r="C130" s="37" t="s">
        <v>336</v>
      </c>
      <c r="D130" s="37" t="s">
        <v>3</v>
      </c>
      <c r="E130" s="37" t="s">
        <v>19</v>
      </c>
      <c r="F130" s="38">
        <v>8.6940000000000008</v>
      </c>
      <c r="G130" s="38">
        <v>0</v>
      </c>
      <c r="H130" s="38">
        <v>100</v>
      </c>
    </row>
    <row r="131" spans="1:8" x14ac:dyDescent="0.15">
      <c r="A131" s="37" t="s">
        <v>60</v>
      </c>
      <c r="B131" s="37" t="s">
        <v>602</v>
      </c>
      <c r="C131" s="37" t="s">
        <v>603</v>
      </c>
      <c r="D131" s="37" t="s">
        <v>3</v>
      </c>
      <c r="E131" s="37" t="s">
        <v>8</v>
      </c>
      <c r="F131" s="38">
        <v>1048.1600000000001</v>
      </c>
      <c r="G131" s="38">
        <v>3</v>
      </c>
      <c r="H131" s="38">
        <v>1</v>
      </c>
    </row>
    <row r="132" spans="1:8" x14ac:dyDescent="0.15">
      <c r="A132" s="37" t="s">
        <v>66</v>
      </c>
      <c r="B132" s="37" t="s">
        <v>869</v>
      </c>
      <c r="C132" s="37" t="s">
        <v>870</v>
      </c>
      <c r="D132" s="37" t="s">
        <v>3</v>
      </c>
      <c r="E132" s="37" t="s">
        <v>19</v>
      </c>
      <c r="F132" s="38">
        <v>18.36</v>
      </c>
      <c r="G132" s="38">
        <v>158</v>
      </c>
      <c r="H132" s="38">
        <v>0</v>
      </c>
    </row>
    <row r="133" spans="1:8" x14ac:dyDescent="0.15">
      <c r="A133" s="37" t="s">
        <v>47</v>
      </c>
      <c r="B133" s="37" t="s">
        <v>523</v>
      </c>
      <c r="C133" s="37" t="s">
        <v>524</v>
      </c>
      <c r="D133" s="37" t="s">
        <v>3</v>
      </c>
      <c r="E133" s="37" t="s">
        <v>8</v>
      </c>
      <c r="F133" s="38">
        <v>58.106999999999999</v>
      </c>
      <c r="G133" s="38">
        <v>1</v>
      </c>
      <c r="H133" s="38">
        <v>0</v>
      </c>
    </row>
    <row r="134" spans="1:8" x14ac:dyDescent="0.15">
      <c r="A134" s="37" t="s">
        <v>47</v>
      </c>
      <c r="B134" s="37" t="s">
        <v>1017</v>
      </c>
      <c r="C134" s="37" t="s">
        <v>1018</v>
      </c>
      <c r="D134" s="37" t="s">
        <v>3</v>
      </c>
      <c r="E134" s="37" t="s">
        <v>8</v>
      </c>
      <c r="F134" s="38">
        <v>4.12</v>
      </c>
      <c r="G134" s="38">
        <v>4660</v>
      </c>
      <c r="H134" s="38">
        <v>0</v>
      </c>
    </row>
    <row r="135" spans="1:8" x14ac:dyDescent="0.15">
      <c r="A135" s="37" t="s">
        <v>47</v>
      </c>
      <c r="B135" s="37" t="s">
        <v>105</v>
      </c>
      <c r="C135" s="37" t="s">
        <v>106</v>
      </c>
      <c r="D135" s="37" t="s">
        <v>3</v>
      </c>
      <c r="E135" s="37" t="s">
        <v>8</v>
      </c>
      <c r="F135" s="38">
        <v>30.54</v>
      </c>
      <c r="G135" s="38">
        <v>19</v>
      </c>
      <c r="H135" s="38">
        <v>0</v>
      </c>
    </row>
    <row r="136" spans="1:8" x14ac:dyDescent="0.15">
      <c r="A136" s="37" t="s">
        <v>60</v>
      </c>
      <c r="B136" s="37" t="s">
        <v>1019</v>
      </c>
      <c r="C136" s="37" t="s">
        <v>1020</v>
      </c>
      <c r="D136" s="37" t="s">
        <v>3</v>
      </c>
      <c r="E136" s="37" t="s">
        <v>8</v>
      </c>
      <c r="F136" s="38">
        <v>33.5</v>
      </c>
      <c r="G136" s="38">
        <v>11</v>
      </c>
      <c r="H136" s="38">
        <v>0</v>
      </c>
    </row>
    <row r="137" spans="1:8" x14ac:dyDescent="0.15">
      <c r="A137" s="37" t="s">
        <v>60</v>
      </c>
      <c r="B137" s="37" t="s">
        <v>604</v>
      </c>
      <c r="C137" s="37" t="s">
        <v>605</v>
      </c>
      <c r="D137" s="37" t="s">
        <v>3</v>
      </c>
      <c r="E137" s="37" t="s">
        <v>8</v>
      </c>
      <c r="F137" s="38">
        <v>10.8</v>
      </c>
      <c r="G137" s="38">
        <v>12</v>
      </c>
      <c r="H137" s="38">
        <v>0</v>
      </c>
    </row>
    <row r="138" spans="1:8" x14ac:dyDescent="0.15">
      <c r="A138" s="37" t="s">
        <v>60</v>
      </c>
      <c r="B138" s="37" t="s">
        <v>606</v>
      </c>
      <c r="C138" s="37" t="s">
        <v>607</v>
      </c>
      <c r="D138" s="37" t="s">
        <v>3</v>
      </c>
      <c r="E138" s="37" t="s">
        <v>8</v>
      </c>
      <c r="F138" s="38">
        <v>14.18</v>
      </c>
      <c r="G138" s="38">
        <v>8</v>
      </c>
      <c r="H138" s="38">
        <v>0</v>
      </c>
    </row>
    <row r="139" spans="1:8" x14ac:dyDescent="0.15">
      <c r="A139" s="37" t="s">
        <v>60</v>
      </c>
      <c r="B139" s="37" t="s">
        <v>1021</v>
      </c>
      <c r="C139" s="37" t="s">
        <v>1022</v>
      </c>
      <c r="D139" s="37" t="s">
        <v>3</v>
      </c>
      <c r="E139" s="37" t="s">
        <v>8</v>
      </c>
      <c r="F139" s="38">
        <v>31.94</v>
      </c>
      <c r="G139" s="38">
        <v>30</v>
      </c>
      <c r="H139" s="38">
        <v>0</v>
      </c>
    </row>
    <row r="140" spans="1:8" x14ac:dyDescent="0.15">
      <c r="A140" s="37" t="s">
        <v>60</v>
      </c>
      <c r="B140" s="37" t="s">
        <v>608</v>
      </c>
      <c r="C140" s="37" t="s">
        <v>609</v>
      </c>
      <c r="D140" s="37" t="s">
        <v>3</v>
      </c>
      <c r="E140" s="37" t="s">
        <v>8</v>
      </c>
      <c r="F140" s="38">
        <v>8.7100000000000009</v>
      </c>
      <c r="G140" s="38">
        <v>1</v>
      </c>
      <c r="H140" s="38">
        <v>0</v>
      </c>
    </row>
    <row r="141" spans="1:8" x14ac:dyDescent="0.15">
      <c r="A141" s="37" t="s">
        <v>60</v>
      </c>
      <c r="B141" s="37" t="s">
        <v>1023</v>
      </c>
      <c r="C141" s="37" t="s">
        <v>1024</v>
      </c>
      <c r="D141" s="37" t="s">
        <v>3</v>
      </c>
      <c r="E141" s="37" t="s">
        <v>8</v>
      </c>
      <c r="F141" s="38">
        <v>10.93</v>
      </c>
      <c r="G141" s="38">
        <v>1</v>
      </c>
      <c r="H141" s="38">
        <v>0</v>
      </c>
    </row>
    <row r="142" spans="1:8" x14ac:dyDescent="0.15">
      <c r="A142" s="37" t="s">
        <v>56</v>
      </c>
      <c r="B142" s="37" t="s">
        <v>1025</v>
      </c>
      <c r="C142" s="37" t="s">
        <v>1026</v>
      </c>
      <c r="D142" s="37" t="s">
        <v>3</v>
      </c>
      <c r="E142" s="37" t="s">
        <v>8</v>
      </c>
      <c r="F142" s="38">
        <v>0</v>
      </c>
      <c r="G142" s="38">
        <v>1</v>
      </c>
      <c r="H142" s="38">
        <v>0</v>
      </c>
    </row>
    <row r="143" spans="1:8" x14ac:dyDescent="0.15">
      <c r="A143" s="37" t="s">
        <v>50</v>
      </c>
      <c r="B143" s="37" t="s">
        <v>534</v>
      </c>
      <c r="C143" s="37" t="s">
        <v>535</v>
      </c>
      <c r="D143" s="37" t="s">
        <v>3</v>
      </c>
      <c r="E143" s="37" t="s">
        <v>8</v>
      </c>
      <c r="F143" s="38">
        <v>1.08</v>
      </c>
      <c r="G143" s="38">
        <v>3527</v>
      </c>
      <c r="H143" s="38">
        <v>0</v>
      </c>
    </row>
    <row r="144" spans="1:8" x14ac:dyDescent="0.15">
      <c r="A144" s="37" t="s">
        <v>1579</v>
      </c>
      <c r="B144" s="37" t="s">
        <v>1580</v>
      </c>
      <c r="C144" s="37" t="s">
        <v>1581</v>
      </c>
      <c r="D144" s="37" t="s">
        <v>3</v>
      </c>
      <c r="E144" s="37" t="s">
        <v>8</v>
      </c>
      <c r="F144" s="38">
        <v>3.2</v>
      </c>
      <c r="G144" s="38">
        <v>15</v>
      </c>
      <c r="H144" s="38">
        <v>0</v>
      </c>
    </row>
    <row r="145" spans="1:8" x14ac:dyDescent="0.15">
      <c r="A145" s="37" t="s">
        <v>81</v>
      </c>
      <c r="B145" s="37" t="s">
        <v>1441</v>
      </c>
      <c r="C145" s="37" t="s">
        <v>1442</v>
      </c>
      <c r="D145" s="37" t="s">
        <v>3</v>
      </c>
      <c r="E145" s="37" t="s">
        <v>55</v>
      </c>
      <c r="F145" s="38">
        <v>36.68</v>
      </c>
      <c r="G145" s="38">
        <v>0</v>
      </c>
      <c r="H145" s="38">
        <v>5</v>
      </c>
    </row>
    <row r="146" spans="1:8" x14ac:dyDescent="0.15">
      <c r="A146" s="37" t="s">
        <v>81</v>
      </c>
      <c r="B146" s="37" t="s">
        <v>1443</v>
      </c>
      <c r="C146" s="37" t="s">
        <v>1444</v>
      </c>
      <c r="D146" s="37" t="s">
        <v>3</v>
      </c>
      <c r="E146" s="37" t="s">
        <v>55</v>
      </c>
      <c r="F146" s="38">
        <v>0</v>
      </c>
      <c r="G146" s="38">
        <v>0</v>
      </c>
      <c r="H146" s="38">
        <v>5</v>
      </c>
    </row>
    <row r="147" spans="1:8" x14ac:dyDescent="0.15">
      <c r="A147" s="37" t="s">
        <v>71</v>
      </c>
      <c r="B147" s="37" t="s">
        <v>1027</v>
      </c>
      <c r="C147" s="37" t="s">
        <v>1028</v>
      </c>
      <c r="D147" s="37" t="s">
        <v>3</v>
      </c>
      <c r="E147" s="37" t="s">
        <v>8</v>
      </c>
      <c r="F147" s="38">
        <v>109.17</v>
      </c>
      <c r="G147" s="38">
        <v>6</v>
      </c>
      <c r="H147" s="38">
        <v>0</v>
      </c>
    </row>
    <row r="148" spans="1:8" x14ac:dyDescent="0.15">
      <c r="A148" s="37" t="s">
        <v>71</v>
      </c>
      <c r="B148" s="37" t="s">
        <v>1029</v>
      </c>
      <c r="C148" s="37" t="s">
        <v>1030</v>
      </c>
      <c r="D148" s="37" t="s">
        <v>3</v>
      </c>
      <c r="E148" s="37" t="s">
        <v>8</v>
      </c>
      <c r="F148" s="38">
        <v>48</v>
      </c>
      <c r="G148" s="38">
        <v>7</v>
      </c>
      <c r="H148" s="38">
        <v>0</v>
      </c>
    </row>
    <row r="149" spans="1:8" x14ac:dyDescent="0.15">
      <c r="A149" s="37" t="s">
        <v>56</v>
      </c>
      <c r="B149" s="37" t="s">
        <v>499</v>
      </c>
      <c r="C149" s="37" t="s">
        <v>500</v>
      </c>
      <c r="D149" s="37" t="s">
        <v>3</v>
      </c>
      <c r="E149" s="37" t="s">
        <v>29</v>
      </c>
      <c r="F149" s="38">
        <v>8.98</v>
      </c>
      <c r="G149" s="38">
        <v>19</v>
      </c>
      <c r="H149" s="38">
        <v>10</v>
      </c>
    </row>
    <row r="150" spans="1:8" x14ac:dyDescent="0.15">
      <c r="A150" s="37" t="s">
        <v>39</v>
      </c>
      <c r="B150" s="37" t="s">
        <v>40</v>
      </c>
      <c r="C150" s="37" t="s">
        <v>41</v>
      </c>
      <c r="D150" s="37" t="s">
        <v>3</v>
      </c>
      <c r="E150" s="37" t="s">
        <v>8</v>
      </c>
      <c r="F150" s="38">
        <v>6.78</v>
      </c>
      <c r="G150" s="38">
        <v>7</v>
      </c>
      <c r="H150" s="38">
        <v>0</v>
      </c>
    </row>
    <row r="151" spans="1:8" x14ac:dyDescent="0.15">
      <c r="A151" s="37" t="s">
        <v>50</v>
      </c>
      <c r="B151" s="37" t="s">
        <v>530</v>
      </c>
      <c r="C151" s="37" t="s">
        <v>531</v>
      </c>
      <c r="D151" s="37" t="s">
        <v>3</v>
      </c>
      <c r="E151" s="37" t="s">
        <v>8</v>
      </c>
      <c r="F151" s="38">
        <v>3.05</v>
      </c>
      <c r="G151" s="38">
        <v>29</v>
      </c>
      <c r="H151" s="38">
        <v>29</v>
      </c>
    </row>
    <row r="152" spans="1:8" x14ac:dyDescent="0.15">
      <c r="A152" s="37" t="s">
        <v>63</v>
      </c>
      <c r="B152" s="37" t="s">
        <v>1031</v>
      </c>
      <c r="C152" s="37" t="s">
        <v>1032</v>
      </c>
      <c r="D152" s="37" t="s">
        <v>3</v>
      </c>
      <c r="E152" s="37" t="s">
        <v>8</v>
      </c>
      <c r="F152" s="38">
        <v>171.29</v>
      </c>
      <c r="G152" s="38">
        <v>49</v>
      </c>
      <c r="H152" s="38">
        <v>0</v>
      </c>
    </row>
    <row r="153" spans="1:8" x14ac:dyDescent="0.15">
      <c r="A153" s="37" t="s">
        <v>63</v>
      </c>
      <c r="B153" s="37" t="s">
        <v>1507</v>
      </c>
      <c r="C153" s="37" t="s">
        <v>1508</v>
      </c>
      <c r="D153" s="37" t="s">
        <v>3</v>
      </c>
      <c r="E153" s="37" t="s">
        <v>8</v>
      </c>
      <c r="F153" s="38">
        <v>0</v>
      </c>
      <c r="G153" s="38">
        <v>0</v>
      </c>
      <c r="H153" s="38">
        <v>5</v>
      </c>
    </row>
    <row r="154" spans="1:8" x14ac:dyDescent="0.15">
      <c r="A154" s="37" t="s">
        <v>63</v>
      </c>
      <c r="B154" s="37" t="s">
        <v>479</v>
      </c>
      <c r="C154" s="37" t="s">
        <v>480</v>
      </c>
      <c r="D154" s="37" t="s">
        <v>3</v>
      </c>
      <c r="E154" s="37" t="s">
        <v>8</v>
      </c>
      <c r="F154" s="38">
        <v>511.08</v>
      </c>
      <c r="G154" s="38">
        <v>95</v>
      </c>
      <c r="H154" s="38">
        <v>0</v>
      </c>
    </row>
    <row r="155" spans="1:8" x14ac:dyDescent="0.15">
      <c r="A155" s="37" t="s">
        <v>63</v>
      </c>
      <c r="B155" s="37" t="s">
        <v>477</v>
      </c>
      <c r="C155" s="37" t="s">
        <v>478</v>
      </c>
      <c r="D155" s="37" t="s">
        <v>3</v>
      </c>
      <c r="E155" s="37" t="s">
        <v>8</v>
      </c>
      <c r="F155" s="38">
        <v>80.709999999999994</v>
      </c>
      <c r="G155" s="38">
        <v>202</v>
      </c>
      <c r="H155" s="38">
        <v>0</v>
      </c>
    </row>
    <row r="156" spans="1:8" x14ac:dyDescent="0.15">
      <c r="A156" s="37" t="s">
        <v>50</v>
      </c>
      <c r="B156" s="37" t="s">
        <v>1033</v>
      </c>
      <c r="C156" s="37" t="s">
        <v>1034</v>
      </c>
      <c r="D156" s="37" t="s">
        <v>3</v>
      </c>
      <c r="E156" s="37" t="s">
        <v>53</v>
      </c>
      <c r="F156" s="38">
        <v>19.5</v>
      </c>
      <c r="G156" s="38">
        <v>9</v>
      </c>
      <c r="H156" s="38">
        <v>0</v>
      </c>
    </row>
    <row r="157" spans="1:8" x14ac:dyDescent="0.15">
      <c r="A157" s="37" t="s">
        <v>50</v>
      </c>
      <c r="B157" s="37" t="s">
        <v>1035</v>
      </c>
      <c r="C157" s="37" t="s">
        <v>1036</v>
      </c>
      <c r="D157" s="37" t="s">
        <v>3</v>
      </c>
      <c r="E157" s="37" t="s">
        <v>53</v>
      </c>
      <c r="F157" s="38">
        <v>16.25</v>
      </c>
      <c r="G157" s="38">
        <v>11</v>
      </c>
      <c r="H157" s="38">
        <v>0</v>
      </c>
    </row>
    <row r="158" spans="1:8" x14ac:dyDescent="0.15">
      <c r="A158" s="37" t="s">
        <v>50</v>
      </c>
      <c r="B158" s="37" t="s">
        <v>1037</v>
      </c>
      <c r="C158" s="37" t="s">
        <v>1038</v>
      </c>
      <c r="D158" s="37" t="s">
        <v>3</v>
      </c>
      <c r="E158" s="37" t="s">
        <v>53</v>
      </c>
      <c r="F158" s="38">
        <v>16.25</v>
      </c>
      <c r="G158" s="38">
        <v>6</v>
      </c>
      <c r="H158" s="38">
        <v>0</v>
      </c>
    </row>
    <row r="159" spans="1:8" x14ac:dyDescent="0.15">
      <c r="A159" s="37" t="s">
        <v>50</v>
      </c>
      <c r="B159" s="37" t="s">
        <v>1039</v>
      </c>
      <c r="C159" s="37" t="s">
        <v>1040</v>
      </c>
      <c r="D159" s="37" t="s">
        <v>3</v>
      </c>
      <c r="E159" s="37" t="s">
        <v>53</v>
      </c>
      <c r="F159" s="38">
        <v>12.06</v>
      </c>
      <c r="G159" s="38">
        <v>18</v>
      </c>
      <c r="H159" s="38">
        <v>0</v>
      </c>
    </row>
    <row r="160" spans="1:8" x14ac:dyDescent="0.15">
      <c r="A160" s="37" t="s">
        <v>50</v>
      </c>
      <c r="B160" s="37" t="s">
        <v>1041</v>
      </c>
      <c r="C160" s="37" t="s">
        <v>1042</v>
      </c>
      <c r="D160" s="37" t="s">
        <v>3</v>
      </c>
      <c r="E160" s="37" t="s">
        <v>53</v>
      </c>
      <c r="F160" s="38">
        <v>26</v>
      </c>
      <c r="G160" s="38">
        <v>16</v>
      </c>
      <c r="H160" s="38">
        <v>0</v>
      </c>
    </row>
    <row r="161" spans="1:8" x14ac:dyDescent="0.15">
      <c r="A161" s="37" t="s">
        <v>50</v>
      </c>
      <c r="B161" s="37" t="s">
        <v>532</v>
      </c>
      <c r="C161" s="37" t="s">
        <v>533</v>
      </c>
      <c r="D161" s="37" t="s">
        <v>3</v>
      </c>
      <c r="E161" s="37" t="s">
        <v>8</v>
      </c>
      <c r="F161" s="38">
        <v>1.42</v>
      </c>
      <c r="G161" s="38">
        <v>0</v>
      </c>
      <c r="H161" s="38">
        <v>200</v>
      </c>
    </row>
    <row r="162" spans="1:8" x14ac:dyDescent="0.15">
      <c r="A162" s="37" t="s">
        <v>50</v>
      </c>
      <c r="B162" s="37" t="s">
        <v>1043</v>
      </c>
      <c r="C162" s="37" t="s">
        <v>1044</v>
      </c>
      <c r="D162" s="37" t="s">
        <v>3</v>
      </c>
      <c r="E162" s="37" t="s">
        <v>8</v>
      </c>
      <c r="F162" s="38">
        <v>1.21</v>
      </c>
      <c r="G162" s="38">
        <v>4</v>
      </c>
      <c r="H162" s="38">
        <v>0</v>
      </c>
    </row>
    <row r="163" spans="1:8" x14ac:dyDescent="0.15">
      <c r="A163" s="37" t="s">
        <v>56</v>
      </c>
      <c r="B163" s="37" t="s">
        <v>519</v>
      </c>
      <c r="C163" s="37" t="s">
        <v>520</v>
      </c>
      <c r="D163" s="37" t="s">
        <v>3</v>
      </c>
      <c r="E163" s="37" t="s">
        <v>8</v>
      </c>
      <c r="F163" s="38">
        <v>2.13</v>
      </c>
      <c r="G163" s="38">
        <v>280</v>
      </c>
      <c r="H163" s="38">
        <v>0</v>
      </c>
    </row>
    <row r="164" spans="1:8" x14ac:dyDescent="0.15">
      <c r="A164" s="37" t="s">
        <v>1535</v>
      </c>
      <c r="B164" s="37" t="s">
        <v>1582</v>
      </c>
      <c r="C164" s="37" t="s">
        <v>1583</v>
      </c>
      <c r="D164" s="37" t="s">
        <v>3</v>
      </c>
      <c r="E164" s="37" t="s">
        <v>8</v>
      </c>
      <c r="F164" s="38">
        <v>113.25</v>
      </c>
      <c r="G164" s="38">
        <v>38</v>
      </c>
      <c r="H164" s="38">
        <v>0</v>
      </c>
    </row>
    <row r="165" spans="1:8" x14ac:dyDescent="0.15">
      <c r="A165" s="37" t="s">
        <v>1535</v>
      </c>
      <c r="B165" s="37" t="s">
        <v>1584</v>
      </c>
      <c r="C165" s="37" t="s">
        <v>1585</v>
      </c>
      <c r="D165" s="37" t="s">
        <v>3</v>
      </c>
      <c r="E165" s="37" t="s">
        <v>8</v>
      </c>
      <c r="F165" s="38">
        <v>122.46</v>
      </c>
      <c r="G165" s="38">
        <v>58</v>
      </c>
      <c r="H165" s="38">
        <v>0</v>
      </c>
    </row>
    <row r="166" spans="1:8" x14ac:dyDescent="0.15">
      <c r="A166" s="37" t="s">
        <v>7</v>
      </c>
      <c r="B166" s="37" t="s">
        <v>223</v>
      </c>
      <c r="C166" s="37" t="s">
        <v>224</v>
      </c>
      <c r="D166" s="37" t="s">
        <v>3</v>
      </c>
      <c r="E166" s="37" t="s">
        <v>19</v>
      </c>
      <c r="F166" s="38">
        <v>27.9</v>
      </c>
      <c r="G166" s="38">
        <v>0</v>
      </c>
      <c r="H166" s="38">
        <v>500</v>
      </c>
    </row>
    <row r="167" spans="1:8" x14ac:dyDescent="0.15">
      <c r="A167" s="37" t="s">
        <v>7</v>
      </c>
      <c r="B167" s="37" t="s">
        <v>1045</v>
      </c>
      <c r="C167" s="37" t="s">
        <v>1046</v>
      </c>
      <c r="D167" s="37" t="s">
        <v>3</v>
      </c>
      <c r="E167" s="37" t="s">
        <v>19</v>
      </c>
      <c r="F167" s="38">
        <v>6.96</v>
      </c>
      <c r="G167" s="38">
        <v>2401</v>
      </c>
      <c r="H167" s="38">
        <v>0</v>
      </c>
    </row>
    <row r="168" spans="1:8" x14ac:dyDescent="0.15">
      <c r="A168" s="37" t="s">
        <v>4</v>
      </c>
      <c r="B168" s="37" t="s">
        <v>1047</v>
      </c>
      <c r="C168" s="37" t="s">
        <v>1048</v>
      </c>
      <c r="D168" s="37" t="s">
        <v>3</v>
      </c>
      <c r="E168" s="37" t="s">
        <v>19</v>
      </c>
      <c r="F168" s="38">
        <v>49.07</v>
      </c>
      <c r="G168" s="38">
        <v>0</v>
      </c>
      <c r="H168" s="38">
        <v>700</v>
      </c>
    </row>
    <row r="169" spans="1:8" x14ac:dyDescent="0.15">
      <c r="A169" s="37" t="s">
        <v>1579</v>
      </c>
      <c r="B169" s="37" t="s">
        <v>1586</v>
      </c>
      <c r="C169" s="37" t="s">
        <v>1587</v>
      </c>
      <c r="D169" s="37" t="s">
        <v>3</v>
      </c>
      <c r="E169" s="37" t="s">
        <v>53</v>
      </c>
      <c r="F169" s="38">
        <v>64.53</v>
      </c>
      <c r="G169" s="38">
        <v>5</v>
      </c>
      <c r="H169" s="38">
        <v>0</v>
      </c>
    </row>
    <row r="170" spans="1:8" x14ac:dyDescent="0.15">
      <c r="A170" s="37" t="s">
        <v>1521</v>
      </c>
      <c r="B170" s="37" t="s">
        <v>1588</v>
      </c>
      <c r="C170" s="37" t="s">
        <v>1589</v>
      </c>
      <c r="D170" s="37" t="s">
        <v>3</v>
      </c>
      <c r="E170" s="37" t="s">
        <v>59</v>
      </c>
      <c r="F170" s="38">
        <v>21.43</v>
      </c>
      <c r="G170" s="38">
        <v>1</v>
      </c>
      <c r="H170" s="38">
        <v>0</v>
      </c>
    </row>
    <row r="171" spans="1:8" x14ac:dyDescent="0.15">
      <c r="A171" s="37" t="s">
        <v>1521</v>
      </c>
      <c r="B171" s="37" t="s">
        <v>1590</v>
      </c>
      <c r="C171" s="37" t="s">
        <v>1591</v>
      </c>
      <c r="D171" s="37" t="s">
        <v>3</v>
      </c>
      <c r="E171" s="37" t="s">
        <v>1592</v>
      </c>
      <c r="F171" s="38">
        <v>8.5</v>
      </c>
      <c r="G171" s="38">
        <v>983</v>
      </c>
      <c r="H171" s="38">
        <v>0</v>
      </c>
    </row>
    <row r="172" spans="1:8" x14ac:dyDescent="0.15">
      <c r="A172" s="37" t="s">
        <v>1579</v>
      </c>
      <c r="B172" s="37" t="s">
        <v>1593</v>
      </c>
      <c r="C172" s="37" t="s">
        <v>1594</v>
      </c>
      <c r="D172" s="37" t="s">
        <v>3</v>
      </c>
      <c r="E172" s="37" t="s">
        <v>1592</v>
      </c>
      <c r="F172" s="38">
        <v>6.48</v>
      </c>
      <c r="G172" s="38">
        <v>275</v>
      </c>
      <c r="H172" s="38">
        <v>0</v>
      </c>
    </row>
    <row r="173" spans="1:8" x14ac:dyDescent="0.15">
      <c r="A173" s="37" t="s">
        <v>1579</v>
      </c>
      <c r="B173" s="37" t="s">
        <v>1595</v>
      </c>
      <c r="C173" s="37" t="s">
        <v>1596</v>
      </c>
      <c r="D173" s="37" t="s">
        <v>3</v>
      </c>
      <c r="E173" s="37" t="s">
        <v>1592</v>
      </c>
      <c r="F173" s="38">
        <v>11.71</v>
      </c>
      <c r="G173" s="38">
        <v>993</v>
      </c>
      <c r="H173" s="38">
        <v>0</v>
      </c>
    </row>
    <row r="174" spans="1:8" x14ac:dyDescent="0.15">
      <c r="A174" s="37" t="s">
        <v>56</v>
      </c>
      <c r="B174" s="37" t="s">
        <v>1049</v>
      </c>
      <c r="C174" s="37" t="s">
        <v>1050</v>
      </c>
      <c r="D174" s="37" t="s">
        <v>3</v>
      </c>
      <c r="E174" s="37" t="s">
        <v>8</v>
      </c>
      <c r="F174" s="38">
        <v>0</v>
      </c>
      <c r="G174" s="38">
        <v>0</v>
      </c>
      <c r="H174" s="38">
        <v>1</v>
      </c>
    </row>
    <row r="175" spans="1:8" x14ac:dyDescent="0.15">
      <c r="A175" s="37" t="s">
        <v>1579</v>
      </c>
      <c r="B175" s="37" t="s">
        <v>1597</v>
      </c>
      <c r="C175" s="37" t="s">
        <v>1598</v>
      </c>
      <c r="D175" s="37" t="s">
        <v>3</v>
      </c>
      <c r="E175" s="37" t="s">
        <v>53</v>
      </c>
      <c r="F175" s="38">
        <v>8.48</v>
      </c>
      <c r="G175" s="38">
        <v>16</v>
      </c>
      <c r="H175" s="38">
        <v>5</v>
      </c>
    </row>
    <row r="176" spans="1:8" x14ac:dyDescent="0.15">
      <c r="A176" s="37" t="s">
        <v>1579</v>
      </c>
      <c r="B176" s="37" t="s">
        <v>1599</v>
      </c>
      <c r="C176" s="37" t="s">
        <v>1600</v>
      </c>
      <c r="D176" s="37" t="s">
        <v>3</v>
      </c>
      <c r="E176" s="37" t="s">
        <v>1592</v>
      </c>
      <c r="F176" s="38">
        <v>1.78</v>
      </c>
      <c r="G176" s="38">
        <v>420</v>
      </c>
      <c r="H176" s="38">
        <v>0</v>
      </c>
    </row>
    <row r="177" spans="1:8" x14ac:dyDescent="0.15">
      <c r="A177" s="37" t="s">
        <v>1540</v>
      </c>
      <c r="B177" s="37" t="s">
        <v>1601</v>
      </c>
      <c r="C177" s="37" t="s">
        <v>1602</v>
      </c>
      <c r="D177" s="37" t="s">
        <v>3</v>
      </c>
      <c r="E177" s="37" t="s">
        <v>1592</v>
      </c>
      <c r="F177" s="38">
        <v>1.78</v>
      </c>
      <c r="G177" s="38">
        <v>20</v>
      </c>
      <c r="H177" s="38">
        <v>0</v>
      </c>
    </row>
    <row r="178" spans="1:8" x14ac:dyDescent="0.15">
      <c r="A178" s="37" t="s">
        <v>1579</v>
      </c>
      <c r="B178" s="37" t="s">
        <v>1603</v>
      </c>
      <c r="C178" s="37" t="s">
        <v>1604</v>
      </c>
      <c r="D178" s="37" t="s">
        <v>3</v>
      </c>
      <c r="E178" s="37" t="s">
        <v>1592</v>
      </c>
      <c r="F178" s="38">
        <v>1.78</v>
      </c>
      <c r="G178" s="38">
        <v>295</v>
      </c>
      <c r="H178" s="38">
        <v>0</v>
      </c>
    </row>
    <row r="179" spans="1:8" x14ac:dyDescent="0.15">
      <c r="A179" s="37" t="s">
        <v>1579</v>
      </c>
      <c r="B179" s="37" t="s">
        <v>1605</v>
      </c>
      <c r="C179" s="37" t="s">
        <v>1606</v>
      </c>
      <c r="D179" s="37" t="s">
        <v>3</v>
      </c>
      <c r="E179" s="37" t="s">
        <v>1592</v>
      </c>
      <c r="F179" s="38">
        <v>3.45</v>
      </c>
      <c r="G179" s="38">
        <v>182</v>
      </c>
      <c r="H179" s="38">
        <v>0</v>
      </c>
    </row>
    <row r="180" spans="1:8" x14ac:dyDescent="0.15">
      <c r="A180" s="37" t="s">
        <v>1518</v>
      </c>
      <c r="B180" s="37" t="s">
        <v>1607</v>
      </c>
      <c r="C180" s="37" t="s">
        <v>1608</v>
      </c>
      <c r="D180" s="37" t="s">
        <v>3</v>
      </c>
      <c r="E180" s="37" t="s">
        <v>555</v>
      </c>
      <c r="F180" s="38">
        <v>132</v>
      </c>
      <c r="G180" s="38">
        <v>0</v>
      </c>
      <c r="H180" s="38">
        <v>1</v>
      </c>
    </row>
    <row r="181" spans="1:8" x14ac:dyDescent="0.15">
      <c r="A181" s="37" t="s">
        <v>1579</v>
      </c>
      <c r="B181" s="37" t="s">
        <v>1609</v>
      </c>
      <c r="C181" s="37" t="s">
        <v>1610</v>
      </c>
      <c r="D181" s="37" t="s">
        <v>3</v>
      </c>
      <c r="E181" s="37" t="s">
        <v>53</v>
      </c>
      <c r="F181" s="38">
        <v>15.5</v>
      </c>
      <c r="G181" s="38">
        <v>16</v>
      </c>
      <c r="H181" s="38">
        <v>0</v>
      </c>
    </row>
    <row r="182" spans="1:8" x14ac:dyDescent="0.15">
      <c r="A182" s="37" t="s">
        <v>1579</v>
      </c>
      <c r="B182" s="37" t="s">
        <v>1611</v>
      </c>
      <c r="C182" s="37" t="s">
        <v>1612</v>
      </c>
      <c r="D182" s="37" t="s">
        <v>3</v>
      </c>
      <c r="E182" s="37" t="s">
        <v>8</v>
      </c>
      <c r="F182" s="38">
        <v>11.74</v>
      </c>
      <c r="G182" s="38">
        <v>294</v>
      </c>
      <c r="H182" s="38">
        <v>0</v>
      </c>
    </row>
    <row r="183" spans="1:8" x14ac:dyDescent="0.15">
      <c r="A183" s="37" t="s">
        <v>44</v>
      </c>
      <c r="B183" s="37" t="s">
        <v>1051</v>
      </c>
      <c r="C183" s="37" t="s">
        <v>1052</v>
      </c>
      <c r="D183" s="37" t="s">
        <v>3</v>
      </c>
      <c r="E183" s="37" t="s">
        <v>8</v>
      </c>
      <c r="F183" s="38">
        <v>4.24</v>
      </c>
      <c r="G183" s="38">
        <v>708</v>
      </c>
      <c r="H183" s="38">
        <v>0</v>
      </c>
    </row>
    <row r="184" spans="1:8" x14ac:dyDescent="0.15">
      <c r="A184" s="37" t="s">
        <v>50</v>
      </c>
      <c r="B184" s="37" t="s">
        <v>680</v>
      </c>
      <c r="C184" s="37" t="s">
        <v>1053</v>
      </c>
      <c r="D184" s="37" t="s">
        <v>3</v>
      </c>
      <c r="E184" s="37" t="s">
        <v>8</v>
      </c>
      <c r="F184" s="38">
        <v>2.16</v>
      </c>
      <c r="G184" s="38">
        <v>289</v>
      </c>
      <c r="H184" s="38">
        <v>0</v>
      </c>
    </row>
    <row r="185" spans="1:8" x14ac:dyDescent="0.15">
      <c r="A185" s="37" t="s">
        <v>50</v>
      </c>
      <c r="B185" s="37" t="s">
        <v>1054</v>
      </c>
      <c r="C185" s="37" t="s">
        <v>1055</v>
      </c>
      <c r="D185" s="37" t="s">
        <v>3</v>
      </c>
      <c r="E185" s="37" t="s">
        <v>8</v>
      </c>
      <c r="F185" s="38">
        <v>2.86</v>
      </c>
      <c r="G185" s="38">
        <v>1217</v>
      </c>
      <c r="H185" s="38">
        <v>0</v>
      </c>
    </row>
    <row r="186" spans="1:8" x14ac:dyDescent="0.15">
      <c r="A186" s="37" t="s">
        <v>20</v>
      </c>
      <c r="B186" s="37" t="s">
        <v>1056</v>
      </c>
      <c r="C186" s="37" t="s">
        <v>1057</v>
      </c>
      <c r="D186" s="37" t="s">
        <v>3</v>
      </c>
      <c r="E186" s="37" t="s">
        <v>19</v>
      </c>
      <c r="F186" s="38">
        <v>4.99</v>
      </c>
      <c r="G186" s="38">
        <v>61</v>
      </c>
      <c r="H186" s="38">
        <v>0</v>
      </c>
    </row>
    <row r="187" spans="1:8" x14ac:dyDescent="0.15">
      <c r="A187" s="37" t="s">
        <v>1613</v>
      </c>
      <c r="B187" s="37" t="s">
        <v>1614</v>
      </c>
      <c r="C187" s="37" t="s">
        <v>1615</v>
      </c>
      <c r="D187" s="37" t="s">
        <v>3</v>
      </c>
      <c r="E187" s="37" t="s">
        <v>8</v>
      </c>
      <c r="F187" s="38">
        <v>1.35</v>
      </c>
      <c r="G187" s="38">
        <v>0</v>
      </c>
      <c r="H187" s="38">
        <v>827</v>
      </c>
    </row>
    <row r="188" spans="1:8" x14ac:dyDescent="0.15">
      <c r="A188" s="37" t="s">
        <v>44</v>
      </c>
      <c r="B188" s="37" t="s">
        <v>693</v>
      </c>
      <c r="C188" s="37" t="s">
        <v>694</v>
      </c>
      <c r="D188" s="37" t="s">
        <v>3</v>
      </c>
      <c r="E188" s="37" t="s">
        <v>55</v>
      </c>
      <c r="F188" s="38">
        <v>0</v>
      </c>
      <c r="G188" s="38">
        <v>0</v>
      </c>
      <c r="H188" s="38">
        <v>16</v>
      </c>
    </row>
    <row r="189" spans="1:8" x14ac:dyDescent="0.15">
      <c r="A189" s="37" t="s">
        <v>63</v>
      </c>
      <c r="B189" s="37" t="s">
        <v>1445</v>
      </c>
      <c r="C189" s="37" t="s">
        <v>1446</v>
      </c>
      <c r="D189" s="37" t="s">
        <v>3</v>
      </c>
      <c r="E189" s="37" t="s">
        <v>8</v>
      </c>
      <c r="F189" s="38">
        <v>80.709999999999994</v>
      </c>
      <c r="G189" s="38">
        <v>0</v>
      </c>
      <c r="H189" s="38">
        <v>3</v>
      </c>
    </row>
    <row r="190" spans="1:8" x14ac:dyDescent="0.15">
      <c r="A190" s="37" t="s">
        <v>4</v>
      </c>
      <c r="B190" s="37" t="s">
        <v>337</v>
      </c>
      <c r="C190" s="37" t="s">
        <v>338</v>
      </c>
      <c r="D190" s="37" t="s">
        <v>3</v>
      </c>
      <c r="E190" s="37" t="s">
        <v>19</v>
      </c>
      <c r="F190" s="38">
        <v>3.74</v>
      </c>
      <c r="G190" s="38">
        <v>0</v>
      </c>
      <c r="H190" s="38">
        <v>1800</v>
      </c>
    </row>
    <row r="191" spans="1:8" x14ac:dyDescent="0.15">
      <c r="A191" s="37" t="s">
        <v>4</v>
      </c>
      <c r="B191" s="37" t="s">
        <v>339</v>
      </c>
      <c r="C191" s="37" t="s">
        <v>340</v>
      </c>
      <c r="D191" s="37" t="s">
        <v>3</v>
      </c>
      <c r="E191" s="37" t="s">
        <v>19</v>
      </c>
      <c r="F191" s="38">
        <v>5.19</v>
      </c>
      <c r="G191" s="38">
        <v>0</v>
      </c>
      <c r="H191" s="38">
        <v>1950</v>
      </c>
    </row>
    <row r="192" spans="1:8" x14ac:dyDescent="0.15">
      <c r="A192" s="37" t="s">
        <v>50</v>
      </c>
      <c r="B192" s="37" t="s">
        <v>549</v>
      </c>
      <c r="C192" s="37" t="s">
        <v>550</v>
      </c>
      <c r="D192" s="37" t="s">
        <v>3</v>
      </c>
      <c r="E192" s="37" t="s">
        <v>8</v>
      </c>
      <c r="F192" s="38">
        <v>2833.43</v>
      </c>
      <c r="G192" s="38">
        <v>1</v>
      </c>
      <c r="H192" s="38">
        <v>0</v>
      </c>
    </row>
    <row r="193" spans="1:8" x14ac:dyDescent="0.15">
      <c r="A193" s="37" t="s">
        <v>1521</v>
      </c>
      <c r="B193" s="37" t="s">
        <v>1616</v>
      </c>
      <c r="C193" s="37" t="s">
        <v>1617</v>
      </c>
      <c r="D193" s="37" t="s">
        <v>3</v>
      </c>
      <c r="E193" s="37" t="s">
        <v>59</v>
      </c>
      <c r="F193" s="38">
        <v>17.39</v>
      </c>
      <c r="G193" s="38">
        <v>2</v>
      </c>
      <c r="H193" s="38">
        <v>0</v>
      </c>
    </row>
    <row r="194" spans="1:8" x14ac:dyDescent="0.15">
      <c r="A194" s="37" t="s">
        <v>1521</v>
      </c>
      <c r="B194" s="37" t="s">
        <v>1618</v>
      </c>
      <c r="C194" s="37" t="s">
        <v>1619</v>
      </c>
      <c r="D194" s="37" t="s">
        <v>3</v>
      </c>
      <c r="E194" s="37" t="s">
        <v>8</v>
      </c>
      <c r="F194" s="38">
        <v>375.16</v>
      </c>
      <c r="G194" s="38">
        <v>3</v>
      </c>
      <c r="H194" s="38">
        <v>0</v>
      </c>
    </row>
    <row r="195" spans="1:8" x14ac:dyDescent="0.15">
      <c r="A195" s="37" t="s">
        <v>102</v>
      </c>
      <c r="B195" s="37" t="s">
        <v>1058</v>
      </c>
      <c r="C195" s="37" t="s">
        <v>1059</v>
      </c>
      <c r="D195" s="37" t="s">
        <v>3</v>
      </c>
      <c r="E195" s="37" t="s">
        <v>8</v>
      </c>
      <c r="F195" s="38">
        <v>180.33199999999999</v>
      </c>
      <c r="G195" s="38">
        <v>490</v>
      </c>
      <c r="H195" s="38">
        <v>0</v>
      </c>
    </row>
    <row r="196" spans="1:8" x14ac:dyDescent="0.15">
      <c r="A196" s="37" t="s">
        <v>102</v>
      </c>
      <c r="B196" s="37" t="s">
        <v>1620</v>
      </c>
      <c r="C196" s="37" t="s">
        <v>1621</v>
      </c>
      <c r="D196" s="37" t="s">
        <v>3</v>
      </c>
      <c r="E196" s="37" t="s">
        <v>8</v>
      </c>
      <c r="F196" s="38">
        <v>180.33199999999999</v>
      </c>
      <c r="G196" s="38">
        <v>7</v>
      </c>
      <c r="H196" s="38">
        <v>0</v>
      </c>
    </row>
    <row r="197" spans="1:8" x14ac:dyDescent="0.15">
      <c r="A197" s="37" t="s">
        <v>102</v>
      </c>
      <c r="B197" s="37" t="s">
        <v>1060</v>
      </c>
      <c r="C197" s="37" t="s">
        <v>1061</v>
      </c>
      <c r="D197" s="37" t="s">
        <v>3</v>
      </c>
      <c r="E197" s="37" t="s">
        <v>8</v>
      </c>
      <c r="F197" s="38">
        <v>179.09</v>
      </c>
      <c r="G197" s="38">
        <v>124</v>
      </c>
      <c r="H197" s="38">
        <v>0</v>
      </c>
    </row>
    <row r="198" spans="1:8" x14ac:dyDescent="0.15">
      <c r="A198" s="37" t="s">
        <v>102</v>
      </c>
      <c r="B198" s="37" t="s">
        <v>600</v>
      </c>
      <c r="C198" s="37" t="s">
        <v>601</v>
      </c>
      <c r="D198" s="37" t="s">
        <v>3</v>
      </c>
      <c r="E198" s="37" t="s">
        <v>8</v>
      </c>
      <c r="F198" s="38">
        <v>117.5</v>
      </c>
      <c r="G198" s="38">
        <v>32</v>
      </c>
      <c r="H198" s="38">
        <v>0</v>
      </c>
    </row>
    <row r="199" spans="1:8" x14ac:dyDescent="0.15">
      <c r="A199" s="37" t="s">
        <v>102</v>
      </c>
      <c r="B199" s="37" t="s">
        <v>1062</v>
      </c>
      <c r="C199" s="37" t="s">
        <v>1063</v>
      </c>
      <c r="D199" s="37" t="s">
        <v>3</v>
      </c>
      <c r="E199" s="37" t="s">
        <v>8</v>
      </c>
      <c r="F199" s="38">
        <v>255.56</v>
      </c>
      <c r="G199" s="38">
        <v>5</v>
      </c>
      <c r="H199" s="38">
        <v>0</v>
      </c>
    </row>
    <row r="200" spans="1:8" x14ac:dyDescent="0.15">
      <c r="A200" s="37" t="s">
        <v>807</v>
      </c>
      <c r="B200" s="37" t="s">
        <v>816</v>
      </c>
      <c r="C200" s="37" t="s">
        <v>817</v>
      </c>
      <c r="D200" s="37" t="s">
        <v>3</v>
      </c>
      <c r="E200" s="37" t="s">
        <v>8</v>
      </c>
      <c r="F200" s="38">
        <v>1.19</v>
      </c>
      <c r="G200" s="38">
        <v>41776.199999999997</v>
      </c>
      <c r="H200" s="38">
        <v>0</v>
      </c>
    </row>
    <row r="201" spans="1:8" x14ac:dyDescent="0.15">
      <c r="A201" s="37" t="s">
        <v>807</v>
      </c>
      <c r="B201" s="37" t="s">
        <v>818</v>
      </c>
      <c r="C201" s="37" t="s">
        <v>819</v>
      </c>
      <c r="D201" s="37" t="s">
        <v>3</v>
      </c>
      <c r="E201" s="37" t="s">
        <v>29</v>
      </c>
      <c r="F201" s="38">
        <v>1.59</v>
      </c>
      <c r="G201" s="38">
        <v>32102</v>
      </c>
      <c r="H201" s="38">
        <v>0</v>
      </c>
    </row>
    <row r="202" spans="1:8" x14ac:dyDescent="0.15">
      <c r="A202" s="37" t="s">
        <v>807</v>
      </c>
      <c r="B202" s="37" t="s">
        <v>820</v>
      </c>
      <c r="C202" s="37" t="s">
        <v>821</v>
      </c>
      <c r="D202" s="37" t="s">
        <v>3</v>
      </c>
      <c r="E202" s="37" t="s">
        <v>29</v>
      </c>
      <c r="F202" s="38">
        <v>1.22</v>
      </c>
      <c r="G202" s="38">
        <v>137937.79999999999</v>
      </c>
      <c r="H202" s="38">
        <v>0</v>
      </c>
    </row>
    <row r="203" spans="1:8" x14ac:dyDescent="0.15">
      <c r="A203" s="37" t="s">
        <v>807</v>
      </c>
      <c r="B203" s="37" t="s">
        <v>1064</v>
      </c>
      <c r="C203" s="37" t="s">
        <v>1065</v>
      </c>
      <c r="D203" s="37" t="s">
        <v>3</v>
      </c>
      <c r="E203" s="37" t="s">
        <v>29</v>
      </c>
      <c r="F203" s="38">
        <v>1.2</v>
      </c>
      <c r="G203" s="38">
        <v>0</v>
      </c>
      <c r="H203" s="38">
        <v>50000</v>
      </c>
    </row>
    <row r="204" spans="1:8" x14ac:dyDescent="0.15">
      <c r="A204" s="37" t="s">
        <v>1521</v>
      </c>
      <c r="B204" s="37" t="s">
        <v>1622</v>
      </c>
      <c r="C204" s="37" t="s">
        <v>1623</v>
      </c>
      <c r="D204" s="37" t="s">
        <v>3</v>
      </c>
      <c r="E204" s="37" t="s">
        <v>8</v>
      </c>
      <c r="F204" s="38">
        <v>67.599999999999994</v>
      </c>
      <c r="G204" s="38">
        <v>5</v>
      </c>
      <c r="H204" s="38">
        <v>0</v>
      </c>
    </row>
    <row r="205" spans="1:8" x14ac:dyDescent="0.15">
      <c r="A205" s="37" t="s">
        <v>4</v>
      </c>
      <c r="B205" s="37" t="s">
        <v>24</v>
      </c>
      <c r="C205" s="37" t="s">
        <v>25</v>
      </c>
      <c r="D205" s="37" t="s">
        <v>3</v>
      </c>
      <c r="E205" s="37" t="s">
        <v>19</v>
      </c>
      <c r="F205" s="38">
        <v>11.265000000000001</v>
      </c>
      <c r="G205" s="38">
        <v>0</v>
      </c>
      <c r="H205" s="38">
        <v>10</v>
      </c>
    </row>
    <row r="206" spans="1:8" x14ac:dyDescent="0.15">
      <c r="A206" s="37" t="s">
        <v>4</v>
      </c>
      <c r="B206" s="37" t="s">
        <v>341</v>
      </c>
      <c r="C206" s="37" t="s">
        <v>342</v>
      </c>
      <c r="D206" s="37" t="s">
        <v>3</v>
      </c>
      <c r="E206" s="37" t="s">
        <v>5</v>
      </c>
      <c r="F206" s="38">
        <v>2.04</v>
      </c>
      <c r="G206" s="38">
        <v>0</v>
      </c>
      <c r="H206" s="38">
        <v>1000</v>
      </c>
    </row>
    <row r="207" spans="1:8" x14ac:dyDescent="0.15">
      <c r="A207" s="37" t="s">
        <v>4</v>
      </c>
      <c r="B207" s="37" t="s">
        <v>344</v>
      </c>
      <c r="C207" s="37" t="s">
        <v>345</v>
      </c>
      <c r="D207" s="37" t="s">
        <v>3</v>
      </c>
      <c r="E207" s="37" t="s">
        <v>19</v>
      </c>
      <c r="F207" s="38">
        <v>20.05</v>
      </c>
      <c r="G207" s="38">
        <v>0</v>
      </c>
      <c r="H207" s="38">
        <v>4500</v>
      </c>
    </row>
    <row r="208" spans="1:8" x14ac:dyDescent="0.15">
      <c r="A208" s="37" t="s">
        <v>7</v>
      </c>
      <c r="B208" s="37" t="s">
        <v>225</v>
      </c>
      <c r="C208" s="37" t="s">
        <v>226</v>
      </c>
      <c r="D208" s="37" t="s">
        <v>3</v>
      </c>
      <c r="E208" s="37" t="s">
        <v>19</v>
      </c>
      <c r="F208" s="38">
        <v>2.84</v>
      </c>
      <c r="G208" s="38">
        <v>100</v>
      </c>
      <c r="H208" s="38">
        <v>330324</v>
      </c>
    </row>
    <row r="209" spans="1:8" x14ac:dyDescent="0.15">
      <c r="A209" s="37" t="s">
        <v>7</v>
      </c>
      <c r="B209" s="37" t="s">
        <v>227</v>
      </c>
      <c r="C209" s="37" t="s">
        <v>228</v>
      </c>
      <c r="D209" s="37" t="s">
        <v>3</v>
      </c>
      <c r="E209" s="37" t="s">
        <v>19</v>
      </c>
      <c r="F209" s="38">
        <v>2.36</v>
      </c>
      <c r="G209" s="38">
        <v>0</v>
      </c>
      <c r="H209" s="38">
        <v>200</v>
      </c>
    </row>
    <row r="210" spans="1:8" x14ac:dyDescent="0.15">
      <c r="A210" s="37" t="s">
        <v>50</v>
      </c>
      <c r="B210" s="37" t="s">
        <v>67</v>
      </c>
      <c r="C210" s="37" t="s">
        <v>68</v>
      </c>
      <c r="D210" s="37" t="s">
        <v>3</v>
      </c>
      <c r="E210" s="37" t="s">
        <v>8</v>
      </c>
      <c r="F210" s="38">
        <v>65.94</v>
      </c>
      <c r="G210" s="38">
        <v>11</v>
      </c>
      <c r="H210" s="38">
        <v>0</v>
      </c>
    </row>
    <row r="211" spans="1:8" x14ac:dyDescent="0.15">
      <c r="A211" s="37" t="s">
        <v>56</v>
      </c>
      <c r="B211" s="37" t="s">
        <v>501</v>
      </c>
      <c r="C211" s="37" t="s">
        <v>502</v>
      </c>
      <c r="D211" s="37" t="s">
        <v>3</v>
      </c>
      <c r="E211" s="37" t="s">
        <v>8</v>
      </c>
      <c r="F211" s="38">
        <v>257.14999999999998</v>
      </c>
      <c r="G211" s="38">
        <v>74</v>
      </c>
      <c r="H211" s="38">
        <v>0</v>
      </c>
    </row>
    <row r="212" spans="1:8" x14ac:dyDescent="0.15">
      <c r="A212" s="37" t="s">
        <v>63</v>
      </c>
      <c r="B212" s="37" t="s">
        <v>466</v>
      </c>
      <c r="C212" s="37" t="s">
        <v>467</v>
      </c>
      <c r="D212" s="37" t="s">
        <v>3</v>
      </c>
      <c r="E212" s="37" t="s">
        <v>8</v>
      </c>
      <c r="F212" s="38">
        <v>111.6</v>
      </c>
      <c r="G212" s="38">
        <v>55</v>
      </c>
      <c r="H212" s="38">
        <v>0</v>
      </c>
    </row>
    <row r="213" spans="1:8" x14ac:dyDescent="0.15">
      <c r="A213" s="37" t="s">
        <v>1521</v>
      </c>
      <c r="B213" s="37" t="s">
        <v>1624</v>
      </c>
      <c r="C213" s="37" t="s">
        <v>1625</v>
      </c>
      <c r="D213" s="37" t="s">
        <v>3</v>
      </c>
      <c r="E213" s="37" t="s">
        <v>59</v>
      </c>
      <c r="F213" s="38">
        <v>707.9</v>
      </c>
      <c r="G213" s="38">
        <v>4</v>
      </c>
      <c r="H213" s="38">
        <v>0</v>
      </c>
    </row>
    <row r="214" spans="1:8" x14ac:dyDescent="0.15">
      <c r="A214" s="37" t="s">
        <v>1521</v>
      </c>
      <c r="B214" s="37" t="s">
        <v>1626</v>
      </c>
      <c r="C214" s="37" t="s">
        <v>1627</v>
      </c>
      <c r="D214" s="37" t="s">
        <v>3</v>
      </c>
      <c r="E214" s="37" t="s">
        <v>8</v>
      </c>
      <c r="F214" s="38">
        <v>312.67</v>
      </c>
      <c r="G214" s="38">
        <v>3</v>
      </c>
      <c r="H214" s="38">
        <v>0</v>
      </c>
    </row>
    <row r="215" spans="1:8" x14ac:dyDescent="0.15">
      <c r="A215" s="37" t="s">
        <v>1521</v>
      </c>
      <c r="B215" s="37" t="s">
        <v>1628</v>
      </c>
      <c r="C215" s="37" t="s">
        <v>1629</v>
      </c>
      <c r="D215" s="37" t="s">
        <v>3</v>
      </c>
      <c r="E215" s="37" t="s">
        <v>8</v>
      </c>
      <c r="F215" s="38">
        <v>780.52</v>
      </c>
      <c r="G215" s="38">
        <v>2</v>
      </c>
      <c r="H215" s="38">
        <v>0</v>
      </c>
    </row>
    <row r="216" spans="1:8" x14ac:dyDescent="0.15">
      <c r="A216" s="37" t="s">
        <v>1521</v>
      </c>
      <c r="B216" s="37" t="s">
        <v>1630</v>
      </c>
      <c r="C216" s="37" t="s">
        <v>1631</v>
      </c>
      <c r="D216" s="37" t="s">
        <v>3</v>
      </c>
      <c r="E216" s="37" t="s">
        <v>59</v>
      </c>
      <c r="F216" s="38">
        <v>374.64499999999998</v>
      </c>
      <c r="G216" s="38">
        <v>5</v>
      </c>
      <c r="H216" s="38">
        <v>0</v>
      </c>
    </row>
    <row r="217" spans="1:8" x14ac:dyDescent="0.15">
      <c r="A217" s="37" t="s">
        <v>1521</v>
      </c>
      <c r="B217" s="37" t="s">
        <v>1632</v>
      </c>
      <c r="C217" s="37" t="s">
        <v>1633</v>
      </c>
      <c r="D217" s="37" t="s">
        <v>3</v>
      </c>
      <c r="E217" s="37" t="s">
        <v>8</v>
      </c>
      <c r="F217" s="38">
        <v>574.21</v>
      </c>
      <c r="G217" s="38">
        <v>4</v>
      </c>
      <c r="H217" s="38">
        <v>0</v>
      </c>
    </row>
    <row r="218" spans="1:8" x14ac:dyDescent="0.15">
      <c r="A218" s="37" t="s">
        <v>1521</v>
      </c>
      <c r="B218" s="37" t="s">
        <v>1634</v>
      </c>
      <c r="C218" s="37" t="s">
        <v>1635</v>
      </c>
      <c r="D218" s="37" t="s">
        <v>3</v>
      </c>
      <c r="E218" s="37" t="s">
        <v>8</v>
      </c>
      <c r="F218" s="38">
        <v>776.97199999999998</v>
      </c>
      <c r="G218" s="38">
        <v>29</v>
      </c>
      <c r="H218" s="38">
        <v>0</v>
      </c>
    </row>
    <row r="219" spans="1:8" x14ac:dyDescent="0.15">
      <c r="A219" s="37" t="s">
        <v>1521</v>
      </c>
      <c r="B219" s="37" t="s">
        <v>1636</v>
      </c>
      <c r="C219" s="37" t="s">
        <v>1637</v>
      </c>
      <c r="D219" s="37" t="s">
        <v>3</v>
      </c>
      <c r="E219" s="37" t="s">
        <v>8</v>
      </c>
      <c r="F219" s="38">
        <v>1381.2919999999999</v>
      </c>
      <c r="G219" s="38">
        <v>20</v>
      </c>
      <c r="H219" s="38">
        <v>0</v>
      </c>
    </row>
    <row r="220" spans="1:8" x14ac:dyDescent="0.15">
      <c r="A220" s="37" t="s">
        <v>1521</v>
      </c>
      <c r="B220" s="37" t="s">
        <v>1638</v>
      </c>
      <c r="C220" s="37" t="s">
        <v>1639</v>
      </c>
      <c r="D220" s="37" t="s">
        <v>3</v>
      </c>
      <c r="E220" s="37" t="s">
        <v>8</v>
      </c>
      <c r="F220" s="38">
        <v>1281.4179999999999</v>
      </c>
      <c r="G220" s="38">
        <v>17</v>
      </c>
      <c r="H220" s="38">
        <v>0</v>
      </c>
    </row>
    <row r="221" spans="1:8" x14ac:dyDescent="0.15">
      <c r="A221" s="37" t="s">
        <v>63</v>
      </c>
      <c r="B221" s="37" t="s">
        <v>1066</v>
      </c>
      <c r="C221" s="37" t="s">
        <v>1067</v>
      </c>
      <c r="D221" s="37" t="s">
        <v>3</v>
      </c>
      <c r="E221" s="37" t="s">
        <v>55</v>
      </c>
      <c r="F221" s="38">
        <v>883.68</v>
      </c>
      <c r="G221" s="38">
        <v>12</v>
      </c>
      <c r="H221" s="38">
        <v>0</v>
      </c>
    </row>
    <row r="222" spans="1:8" x14ac:dyDescent="0.15">
      <c r="A222" s="37" t="s">
        <v>63</v>
      </c>
      <c r="B222" s="37" t="s">
        <v>1447</v>
      </c>
      <c r="C222" s="37" t="s">
        <v>1448</v>
      </c>
      <c r="D222" s="37" t="s">
        <v>3</v>
      </c>
      <c r="E222" s="37" t="s">
        <v>55</v>
      </c>
      <c r="F222" s="38">
        <v>0</v>
      </c>
      <c r="G222" s="38">
        <v>0</v>
      </c>
      <c r="H222" s="38">
        <v>2</v>
      </c>
    </row>
    <row r="223" spans="1:8" x14ac:dyDescent="0.15">
      <c r="A223" s="37" t="s">
        <v>63</v>
      </c>
      <c r="B223" s="37" t="s">
        <v>701</v>
      </c>
      <c r="C223" s="37" t="s">
        <v>702</v>
      </c>
      <c r="D223" s="37" t="s">
        <v>3</v>
      </c>
      <c r="E223" s="37" t="s">
        <v>55</v>
      </c>
      <c r="F223" s="38">
        <v>223.74</v>
      </c>
      <c r="G223" s="38">
        <v>0</v>
      </c>
      <c r="H223" s="38">
        <v>1</v>
      </c>
    </row>
    <row r="224" spans="1:8" x14ac:dyDescent="0.15">
      <c r="A224" s="37" t="s">
        <v>63</v>
      </c>
      <c r="B224" s="37" t="s">
        <v>707</v>
      </c>
      <c r="C224" s="37" t="s">
        <v>708</v>
      </c>
      <c r="D224" s="37" t="s">
        <v>3</v>
      </c>
      <c r="E224" s="37" t="s">
        <v>55</v>
      </c>
      <c r="F224" s="38">
        <v>275.98</v>
      </c>
      <c r="G224" s="38">
        <v>9</v>
      </c>
      <c r="H224" s="38">
        <v>8</v>
      </c>
    </row>
    <row r="225" spans="1:8" x14ac:dyDescent="0.15">
      <c r="A225" s="37" t="s">
        <v>63</v>
      </c>
      <c r="B225" s="37" t="s">
        <v>703</v>
      </c>
      <c r="C225" s="37" t="s">
        <v>704</v>
      </c>
      <c r="D225" s="37" t="s">
        <v>3</v>
      </c>
      <c r="E225" s="37" t="s">
        <v>55</v>
      </c>
      <c r="F225" s="38">
        <v>643.6</v>
      </c>
      <c r="G225" s="38">
        <v>10</v>
      </c>
      <c r="H225" s="38">
        <v>0</v>
      </c>
    </row>
    <row r="226" spans="1:8" x14ac:dyDescent="0.15">
      <c r="A226" s="37" t="s">
        <v>63</v>
      </c>
      <c r="B226" s="37" t="s">
        <v>1068</v>
      </c>
      <c r="C226" s="37" t="s">
        <v>1069</v>
      </c>
      <c r="D226" s="37" t="s">
        <v>3</v>
      </c>
      <c r="E226" s="37" t="s">
        <v>55</v>
      </c>
      <c r="F226" s="38">
        <v>589.41</v>
      </c>
      <c r="G226" s="38">
        <v>0</v>
      </c>
      <c r="H226" s="38">
        <v>1</v>
      </c>
    </row>
    <row r="227" spans="1:8" x14ac:dyDescent="0.15">
      <c r="A227" s="37" t="s">
        <v>54</v>
      </c>
      <c r="B227" s="37" t="s">
        <v>1514</v>
      </c>
      <c r="C227" s="37" t="s">
        <v>1515</v>
      </c>
      <c r="D227" s="37" t="s">
        <v>3</v>
      </c>
      <c r="E227" s="37" t="s">
        <v>55</v>
      </c>
      <c r="F227" s="38">
        <v>9.8699999999999992</v>
      </c>
      <c r="G227" s="38">
        <v>187</v>
      </c>
      <c r="H227" s="38">
        <v>0</v>
      </c>
    </row>
    <row r="228" spans="1:8" x14ac:dyDescent="0.15">
      <c r="A228" s="37" t="s">
        <v>138</v>
      </c>
      <c r="B228" s="37" t="s">
        <v>141</v>
      </c>
      <c r="C228" s="37" t="s">
        <v>142</v>
      </c>
      <c r="D228" s="37" t="s">
        <v>3</v>
      </c>
      <c r="E228" s="37" t="s">
        <v>19</v>
      </c>
      <c r="F228" s="38">
        <v>14.28</v>
      </c>
      <c r="G228" s="38">
        <v>0</v>
      </c>
      <c r="H228" s="38">
        <v>800</v>
      </c>
    </row>
    <row r="229" spans="1:8" x14ac:dyDescent="0.15">
      <c r="A229" s="37" t="s">
        <v>7</v>
      </c>
      <c r="B229" s="37" t="s">
        <v>229</v>
      </c>
      <c r="C229" s="37" t="s">
        <v>230</v>
      </c>
      <c r="D229" s="37" t="s">
        <v>3</v>
      </c>
      <c r="E229" s="37" t="s">
        <v>19</v>
      </c>
      <c r="F229" s="38">
        <v>37.14</v>
      </c>
      <c r="G229" s="38">
        <v>294.8</v>
      </c>
      <c r="H229" s="38">
        <v>0</v>
      </c>
    </row>
    <row r="230" spans="1:8" x14ac:dyDescent="0.15">
      <c r="A230" s="37" t="s">
        <v>4</v>
      </c>
      <c r="B230" s="37" t="s">
        <v>346</v>
      </c>
      <c r="C230" s="37" t="s">
        <v>347</v>
      </c>
      <c r="D230" s="37" t="s">
        <v>3</v>
      </c>
      <c r="E230" s="37" t="s">
        <v>19</v>
      </c>
      <c r="F230" s="38">
        <v>37.340000000000003</v>
      </c>
      <c r="G230" s="38">
        <v>574</v>
      </c>
      <c r="H230" s="38">
        <v>757</v>
      </c>
    </row>
    <row r="231" spans="1:8" x14ac:dyDescent="0.15">
      <c r="A231" s="37" t="s">
        <v>7</v>
      </c>
      <c r="B231" s="37" t="s">
        <v>1070</v>
      </c>
      <c r="C231" s="37" t="s">
        <v>1071</v>
      </c>
      <c r="D231" s="37" t="s">
        <v>3</v>
      </c>
      <c r="E231" s="37" t="s">
        <v>19</v>
      </c>
      <c r="F231" s="38">
        <v>0</v>
      </c>
      <c r="G231" s="38">
        <v>0</v>
      </c>
      <c r="H231" s="38">
        <v>10</v>
      </c>
    </row>
    <row r="232" spans="1:8" x14ac:dyDescent="0.15">
      <c r="A232" s="37" t="s">
        <v>197</v>
      </c>
      <c r="B232" s="37" t="s">
        <v>209</v>
      </c>
      <c r="C232" s="37" t="s">
        <v>210</v>
      </c>
      <c r="D232" s="37" t="s">
        <v>3</v>
      </c>
      <c r="E232" s="37" t="s">
        <v>200</v>
      </c>
      <c r="F232" s="38">
        <v>0.62</v>
      </c>
      <c r="G232" s="38">
        <v>46384</v>
      </c>
      <c r="H232" s="38">
        <v>0</v>
      </c>
    </row>
    <row r="233" spans="1:8" x14ac:dyDescent="0.15">
      <c r="A233" s="37" t="s">
        <v>1521</v>
      </c>
      <c r="B233" s="37" t="s">
        <v>1640</v>
      </c>
      <c r="C233" s="37" t="s">
        <v>1641</v>
      </c>
      <c r="D233" s="37" t="s">
        <v>3</v>
      </c>
      <c r="E233" s="37" t="s">
        <v>8</v>
      </c>
      <c r="F233" s="38">
        <v>10.88</v>
      </c>
      <c r="G233" s="38">
        <v>3</v>
      </c>
      <c r="H233" s="38">
        <v>0</v>
      </c>
    </row>
    <row r="234" spans="1:8" x14ac:dyDescent="0.15">
      <c r="A234" s="37" t="s">
        <v>4</v>
      </c>
      <c r="B234" s="37" t="s">
        <v>348</v>
      </c>
      <c r="C234" s="37" t="s">
        <v>349</v>
      </c>
      <c r="D234" s="37" t="s">
        <v>3</v>
      </c>
      <c r="E234" s="37" t="s">
        <v>19</v>
      </c>
      <c r="F234" s="38">
        <v>4.9400000000000004</v>
      </c>
      <c r="G234" s="38">
        <v>22442</v>
      </c>
      <c r="H234" s="38">
        <v>57000</v>
      </c>
    </row>
    <row r="235" spans="1:8" x14ac:dyDescent="0.15">
      <c r="A235" s="37" t="s">
        <v>7</v>
      </c>
      <c r="B235" s="37" t="s">
        <v>231</v>
      </c>
      <c r="C235" s="37" t="s">
        <v>232</v>
      </c>
      <c r="D235" s="37" t="s">
        <v>3</v>
      </c>
      <c r="E235" s="37" t="s">
        <v>6</v>
      </c>
      <c r="F235" s="38">
        <v>0.54</v>
      </c>
      <c r="G235" s="38">
        <v>10</v>
      </c>
      <c r="H235" s="38">
        <v>0</v>
      </c>
    </row>
    <row r="236" spans="1:8" x14ac:dyDescent="0.15">
      <c r="A236" s="37" t="s">
        <v>60</v>
      </c>
      <c r="B236" s="37" t="s">
        <v>1072</v>
      </c>
      <c r="C236" s="37" t="s">
        <v>1073</v>
      </c>
      <c r="D236" s="37" t="s">
        <v>3</v>
      </c>
      <c r="E236" s="37" t="s">
        <v>8</v>
      </c>
      <c r="F236" s="38">
        <v>2.95</v>
      </c>
      <c r="G236" s="38">
        <v>1</v>
      </c>
      <c r="H236" s="38">
        <v>0</v>
      </c>
    </row>
    <row r="237" spans="1:8" x14ac:dyDescent="0.15">
      <c r="A237" s="37" t="s">
        <v>60</v>
      </c>
      <c r="B237" s="37" t="s">
        <v>74</v>
      </c>
      <c r="C237" s="37" t="s">
        <v>75</v>
      </c>
      <c r="D237" s="37" t="s">
        <v>3</v>
      </c>
      <c r="E237" s="37" t="s">
        <v>8</v>
      </c>
      <c r="F237" s="38">
        <v>2.66</v>
      </c>
      <c r="G237" s="38">
        <v>533</v>
      </c>
      <c r="H237" s="38">
        <v>0</v>
      </c>
    </row>
    <row r="238" spans="1:8" x14ac:dyDescent="0.15">
      <c r="A238" s="37" t="s">
        <v>60</v>
      </c>
      <c r="B238" s="37" t="s">
        <v>658</v>
      </c>
      <c r="C238" s="37" t="s">
        <v>659</v>
      </c>
      <c r="D238" s="37" t="s">
        <v>3</v>
      </c>
      <c r="E238" s="37" t="s">
        <v>8</v>
      </c>
      <c r="F238" s="38">
        <v>2.95</v>
      </c>
      <c r="G238" s="38">
        <v>278</v>
      </c>
      <c r="H238" s="38">
        <v>0</v>
      </c>
    </row>
    <row r="239" spans="1:8" x14ac:dyDescent="0.15">
      <c r="A239" s="37" t="s">
        <v>60</v>
      </c>
      <c r="B239" s="37" t="s">
        <v>660</v>
      </c>
      <c r="C239" s="37" t="s">
        <v>661</v>
      </c>
      <c r="D239" s="37" t="s">
        <v>3</v>
      </c>
      <c r="E239" s="37" t="s">
        <v>8</v>
      </c>
      <c r="F239" s="38">
        <v>4.42</v>
      </c>
      <c r="G239" s="38">
        <v>275</v>
      </c>
      <c r="H239" s="38">
        <v>100</v>
      </c>
    </row>
    <row r="240" spans="1:8" x14ac:dyDescent="0.15">
      <c r="A240" s="37" t="s">
        <v>60</v>
      </c>
      <c r="B240" s="37" t="s">
        <v>1074</v>
      </c>
      <c r="C240" s="37" t="s">
        <v>1075</v>
      </c>
      <c r="D240" s="37" t="s">
        <v>3</v>
      </c>
      <c r="E240" s="37" t="s">
        <v>8</v>
      </c>
      <c r="F240" s="38">
        <v>3.01</v>
      </c>
      <c r="G240" s="38">
        <v>10</v>
      </c>
      <c r="H240" s="38">
        <v>0</v>
      </c>
    </row>
    <row r="241" spans="1:8" x14ac:dyDescent="0.15">
      <c r="A241" s="37" t="s">
        <v>60</v>
      </c>
      <c r="B241" s="37" t="s">
        <v>664</v>
      </c>
      <c r="C241" s="37" t="s">
        <v>665</v>
      </c>
      <c r="D241" s="37" t="s">
        <v>3</v>
      </c>
      <c r="E241" s="37" t="s">
        <v>8</v>
      </c>
      <c r="F241" s="38">
        <v>1.77</v>
      </c>
      <c r="G241" s="38">
        <v>1</v>
      </c>
      <c r="H241" s="38">
        <v>0</v>
      </c>
    </row>
    <row r="242" spans="1:8" x14ac:dyDescent="0.15">
      <c r="A242" s="37" t="s">
        <v>60</v>
      </c>
      <c r="B242" s="37" t="s">
        <v>1076</v>
      </c>
      <c r="C242" s="37" t="s">
        <v>1077</v>
      </c>
      <c r="D242" s="37" t="s">
        <v>3</v>
      </c>
      <c r="E242" s="37" t="s">
        <v>8</v>
      </c>
      <c r="F242" s="38">
        <v>4.66</v>
      </c>
      <c r="G242" s="38">
        <v>52</v>
      </c>
      <c r="H242" s="38">
        <v>0</v>
      </c>
    </row>
    <row r="243" spans="1:8" x14ac:dyDescent="0.15">
      <c r="A243" s="37" t="s">
        <v>60</v>
      </c>
      <c r="B243" s="37" t="s">
        <v>662</v>
      </c>
      <c r="C243" s="37" t="s">
        <v>663</v>
      </c>
      <c r="D243" s="37" t="s">
        <v>3</v>
      </c>
      <c r="E243" s="37" t="s">
        <v>8</v>
      </c>
      <c r="F243" s="38">
        <v>4.7300000000000004</v>
      </c>
      <c r="G243" s="38">
        <v>124</v>
      </c>
      <c r="H243" s="38">
        <v>0</v>
      </c>
    </row>
    <row r="244" spans="1:8" x14ac:dyDescent="0.15">
      <c r="A244" s="37" t="s">
        <v>60</v>
      </c>
      <c r="B244" s="37" t="s">
        <v>642</v>
      </c>
      <c r="C244" s="37" t="s">
        <v>643</v>
      </c>
      <c r="D244" s="37" t="s">
        <v>3</v>
      </c>
      <c r="E244" s="37" t="s">
        <v>8</v>
      </c>
      <c r="F244" s="38">
        <v>3.47</v>
      </c>
      <c r="G244" s="38">
        <v>202</v>
      </c>
      <c r="H244" s="38">
        <v>0</v>
      </c>
    </row>
    <row r="245" spans="1:8" x14ac:dyDescent="0.15">
      <c r="A245" s="37" t="s">
        <v>60</v>
      </c>
      <c r="B245" s="37" t="s">
        <v>1078</v>
      </c>
      <c r="C245" s="37" t="s">
        <v>1079</v>
      </c>
      <c r="D245" s="37" t="s">
        <v>3</v>
      </c>
      <c r="E245" s="37" t="s">
        <v>8</v>
      </c>
      <c r="F245" s="38">
        <v>2.85</v>
      </c>
      <c r="G245" s="38">
        <v>59</v>
      </c>
      <c r="H245" s="38">
        <v>0</v>
      </c>
    </row>
    <row r="246" spans="1:8" x14ac:dyDescent="0.15">
      <c r="A246" s="37" t="s">
        <v>60</v>
      </c>
      <c r="B246" s="37" t="s">
        <v>656</v>
      </c>
      <c r="C246" s="37" t="s">
        <v>657</v>
      </c>
      <c r="D246" s="37" t="s">
        <v>3</v>
      </c>
      <c r="E246" s="37" t="s">
        <v>8</v>
      </c>
      <c r="F246" s="38">
        <v>4.12</v>
      </c>
      <c r="G246" s="38">
        <v>20</v>
      </c>
      <c r="H246" s="38">
        <v>0</v>
      </c>
    </row>
    <row r="247" spans="1:8" x14ac:dyDescent="0.15">
      <c r="A247" s="37" t="s">
        <v>60</v>
      </c>
      <c r="B247" s="37" t="s">
        <v>1080</v>
      </c>
      <c r="C247" s="37" t="s">
        <v>1081</v>
      </c>
      <c r="D247" s="37" t="s">
        <v>3</v>
      </c>
      <c r="E247" s="37" t="s">
        <v>8</v>
      </c>
      <c r="F247" s="38">
        <v>2.91</v>
      </c>
      <c r="G247" s="38">
        <v>200</v>
      </c>
      <c r="H247" s="38">
        <v>0</v>
      </c>
    </row>
    <row r="248" spans="1:8" x14ac:dyDescent="0.15">
      <c r="A248" s="37" t="s">
        <v>60</v>
      </c>
      <c r="B248" s="37" t="s">
        <v>1082</v>
      </c>
      <c r="C248" s="37" t="s">
        <v>1083</v>
      </c>
      <c r="D248" s="37" t="s">
        <v>3</v>
      </c>
      <c r="E248" s="37" t="s">
        <v>8</v>
      </c>
      <c r="F248" s="38">
        <v>3.09</v>
      </c>
      <c r="G248" s="38">
        <v>1</v>
      </c>
      <c r="H248" s="38">
        <v>0</v>
      </c>
    </row>
    <row r="249" spans="1:8" x14ac:dyDescent="0.15">
      <c r="A249" s="37" t="s">
        <v>60</v>
      </c>
      <c r="B249" s="37" t="s">
        <v>1084</v>
      </c>
      <c r="C249" s="37" t="s">
        <v>1085</v>
      </c>
      <c r="D249" s="37" t="s">
        <v>3</v>
      </c>
      <c r="E249" s="37" t="s">
        <v>8</v>
      </c>
      <c r="F249" s="38">
        <v>3.09</v>
      </c>
      <c r="G249" s="38">
        <v>1</v>
      </c>
      <c r="H249" s="38">
        <v>0</v>
      </c>
    </row>
    <row r="250" spans="1:8" x14ac:dyDescent="0.15">
      <c r="A250" s="37" t="s">
        <v>60</v>
      </c>
      <c r="B250" s="37" t="s">
        <v>1086</v>
      </c>
      <c r="C250" s="37" t="s">
        <v>1087</v>
      </c>
      <c r="D250" s="37" t="s">
        <v>3</v>
      </c>
      <c r="E250" s="37" t="s">
        <v>8</v>
      </c>
      <c r="F250" s="38">
        <v>3.01</v>
      </c>
      <c r="G250" s="38">
        <v>876</v>
      </c>
      <c r="H250" s="38">
        <v>0</v>
      </c>
    </row>
    <row r="251" spans="1:8" x14ac:dyDescent="0.15">
      <c r="A251" s="37" t="s">
        <v>60</v>
      </c>
      <c r="B251" s="37" t="s">
        <v>654</v>
      </c>
      <c r="C251" s="37" t="s">
        <v>655</v>
      </c>
      <c r="D251" s="37" t="s">
        <v>3</v>
      </c>
      <c r="E251" s="37" t="s">
        <v>8</v>
      </c>
      <c r="F251" s="38">
        <v>5.42</v>
      </c>
      <c r="G251" s="38">
        <v>118</v>
      </c>
      <c r="H251" s="38">
        <v>0</v>
      </c>
    </row>
    <row r="252" spans="1:8" x14ac:dyDescent="0.15">
      <c r="A252" s="37" t="s">
        <v>60</v>
      </c>
      <c r="B252" s="37" t="s">
        <v>1088</v>
      </c>
      <c r="C252" s="37" t="s">
        <v>1089</v>
      </c>
      <c r="D252" s="37" t="s">
        <v>3</v>
      </c>
      <c r="E252" s="37" t="s">
        <v>8</v>
      </c>
      <c r="F252" s="38">
        <v>3.47</v>
      </c>
      <c r="G252" s="38">
        <v>206</v>
      </c>
      <c r="H252" s="38">
        <v>0</v>
      </c>
    </row>
    <row r="253" spans="1:8" x14ac:dyDescent="0.15">
      <c r="A253" s="37" t="s">
        <v>60</v>
      </c>
      <c r="B253" s="37" t="s">
        <v>1090</v>
      </c>
      <c r="C253" s="37" t="s">
        <v>1091</v>
      </c>
      <c r="D253" s="37" t="s">
        <v>3</v>
      </c>
      <c r="E253" s="37" t="s">
        <v>8</v>
      </c>
      <c r="F253" s="38">
        <v>3.47</v>
      </c>
      <c r="G253" s="38">
        <v>10</v>
      </c>
      <c r="H253" s="38">
        <v>0</v>
      </c>
    </row>
    <row r="254" spans="1:8" x14ac:dyDescent="0.15">
      <c r="A254" s="37" t="s">
        <v>60</v>
      </c>
      <c r="B254" s="37" t="s">
        <v>644</v>
      </c>
      <c r="C254" s="37" t="s">
        <v>645</v>
      </c>
      <c r="D254" s="37" t="s">
        <v>3</v>
      </c>
      <c r="E254" s="37" t="s">
        <v>8</v>
      </c>
      <c r="F254" s="38">
        <v>3.9</v>
      </c>
      <c r="G254" s="38">
        <v>410</v>
      </c>
      <c r="H254" s="38">
        <v>0</v>
      </c>
    </row>
    <row r="255" spans="1:8" x14ac:dyDescent="0.15">
      <c r="A255" s="37" t="s">
        <v>60</v>
      </c>
      <c r="B255" s="37" t="s">
        <v>640</v>
      </c>
      <c r="C255" s="37" t="s">
        <v>641</v>
      </c>
      <c r="D255" s="37" t="s">
        <v>3</v>
      </c>
      <c r="E255" s="37" t="s">
        <v>8</v>
      </c>
      <c r="F255" s="38">
        <v>3.46</v>
      </c>
      <c r="G255" s="38">
        <v>0</v>
      </c>
      <c r="H255" s="38">
        <v>80</v>
      </c>
    </row>
    <row r="256" spans="1:8" x14ac:dyDescent="0.15">
      <c r="A256" s="37" t="s">
        <v>60</v>
      </c>
      <c r="B256" s="37" t="s">
        <v>646</v>
      </c>
      <c r="C256" s="37" t="s">
        <v>647</v>
      </c>
      <c r="D256" s="37" t="s">
        <v>3</v>
      </c>
      <c r="E256" s="37" t="s">
        <v>8</v>
      </c>
      <c r="F256" s="38">
        <v>2.5270000000000001</v>
      </c>
      <c r="G256" s="38">
        <v>0</v>
      </c>
      <c r="H256" s="38">
        <v>10</v>
      </c>
    </row>
    <row r="257" spans="1:8" x14ac:dyDescent="0.15">
      <c r="A257" s="37" t="s">
        <v>60</v>
      </c>
      <c r="B257" s="37" t="s">
        <v>648</v>
      </c>
      <c r="C257" s="37" t="s">
        <v>649</v>
      </c>
      <c r="D257" s="37" t="s">
        <v>3</v>
      </c>
      <c r="E257" s="37" t="s">
        <v>8</v>
      </c>
      <c r="F257" s="38">
        <v>4.8600000000000003</v>
      </c>
      <c r="G257" s="38">
        <v>16</v>
      </c>
      <c r="H257" s="38">
        <v>0</v>
      </c>
    </row>
    <row r="258" spans="1:8" x14ac:dyDescent="0.15">
      <c r="A258" s="37" t="s">
        <v>60</v>
      </c>
      <c r="B258" s="37" t="s">
        <v>1092</v>
      </c>
      <c r="C258" s="37" t="s">
        <v>1093</v>
      </c>
      <c r="D258" s="37" t="s">
        <v>3</v>
      </c>
      <c r="E258" s="37" t="s">
        <v>8</v>
      </c>
      <c r="F258" s="38">
        <v>3.41</v>
      </c>
      <c r="G258" s="38">
        <v>234</v>
      </c>
      <c r="H258" s="38">
        <v>0</v>
      </c>
    </row>
    <row r="259" spans="1:8" x14ac:dyDescent="0.15">
      <c r="A259" s="37" t="s">
        <v>60</v>
      </c>
      <c r="B259" s="37" t="s">
        <v>1094</v>
      </c>
      <c r="C259" s="37" t="s">
        <v>1095</v>
      </c>
      <c r="D259" s="37" t="s">
        <v>3</v>
      </c>
      <c r="E259" s="37" t="s">
        <v>8</v>
      </c>
      <c r="F259" s="38">
        <v>5</v>
      </c>
      <c r="G259" s="38">
        <v>8</v>
      </c>
      <c r="H259" s="38">
        <v>0</v>
      </c>
    </row>
    <row r="260" spans="1:8" x14ac:dyDescent="0.15">
      <c r="A260" s="37" t="s">
        <v>60</v>
      </c>
      <c r="B260" s="37" t="s">
        <v>638</v>
      </c>
      <c r="C260" s="37" t="s">
        <v>639</v>
      </c>
      <c r="D260" s="37" t="s">
        <v>3</v>
      </c>
      <c r="E260" s="37" t="s">
        <v>8</v>
      </c>
      <c r="F260" s="38">
        <v>5.72</v>
      </c>
      <c r="G260" s="38">
        <v>9</v>
      </c>
      <c r="H260" s="38">
        <v>0</v>
      </c>
    </row>
    <row r="261" spans="1:8" x14ac:dyDescent="0.15">
      <c r="A261" s="37" t="s">
        <v>60</v>
      </c>
      <c r="B261" s="37" t="s">
        <v>1096</v>
      </c>
      <c r="C261" s="37" t="s">
        <v>1097</v>
      </c>
      <c r="D261" s="37" t="s">
        <v>3</v>
      </c>
      <c r="E261" s="37" t="s">
        <v>8</v>
      </c>
      <c r="F261" s="38">
        <v>5</v>
      </c>
      <c r="G261" s="38">
        <v>5</v>
      </c>
      <c r="H261" s="38">
        <v>0</v>
      </c>
    </row>
    <row r="262" spans="1:8" x14ac:dyDescent="0.15">
      <c r="A262" s="37" t="s">
        <v>60</v>
      </c>
      <c r="B262" s="37" t="s">
        <v>650</v>
      </c>
      <c r="C262" s="37" t="s">
        <v>651</v>
      </c>
      <c r="D262" s="37" t="s">
        <v>3</v>
      </c>
      <c r="E262" s="37" t="s">
        <v>8</v>
      </c>
      <c r="F262" s="38">
        <v>7.11</v>
      </c>
      <c r="G262" s="38">
        <v>0</v>
      </c>
      <c r="H262" s="38">
        <v>10</v>
      </c>
    </row>
    <row r="263" spans="1:8" x14ac:dyDescent="0.15">
      <c r="A263" s="37" t="s">
        <v>66</v>
      </c>
      <c r="B263" s="37" t="s">
        <v>852</v>
      </c>
      <c r="C263" s="37" t="s">
        <v>853</v>
      </c>
      <c r="D263" s="37" t="s">
        <v>3</v>
      </c>
      <c r="E263" s="37" t="s">
        <v>6</v>
      </c>
      <c r="F263" s="38">
        <v>94.47</v>
      </c>
      <c r="G263" s="38">
        <v>37</v>
      </c>
      <c r="H263" s="38">
        <v>0</v>
      </c>
    </row>
    <row r="264" spans="1:8" x14ac:dyDescent="0.15">
      <c r="A264" s="37" t="s">
        <v>1613</v>
      </c>
      <c r="B264" s="37" t="s">
        <v>1642</v>
      </c>
      <c r="C264" s="37" t="s">
        <v>1643</v>
      </c>
      <c r="D264" s="37" t="s">
        <v>3</v>
      </c>
      <c r="E264" s="37" t="s">
        <v>8</v>
      </c>
      <c r="F264" s="38">
        <v>5</v>
      </c>
      <c r="G264" s="38">
        <v>5</v>
      </c>
      <c r="H264" s="38">
        <v>0</v>
      </c>
    </row>
    <row r="265" spans="1:8" x14ac:dyDescent="0.15">
      <c r="A265" s="37" t="s">
        <v>54</v>
      </c>
      <c r="B265" s="37" t="s">
        <v>1449</v>
      </c>
      <c r="C265" s="37" t="s">
        <v>1450</v>
      </c>
      <c r="D265" s="37" t="s">
        <v>3</v>
      </c>
      <c r="E265" s="37" t="s">
        <v>55</v>
      </c>
      <c r="F265" s="38">
        <v>0</v>
      </c>
      <c r="G265" s="38">
        <v>0</v>
      </c>
      <c r="H265" s="38">
        <v>1</v>
      </c>
    </row>
    <row r="266" spans="1:8" x14ac:dyDescent="0.15">
      <c r="A266" s="37" t="s">
        <v>56</v>
      </c>
      <c r="B266" s="37" t="s">
        <v>1098</v>
      </c>
      <c r="C266" s="37" t="s">
        <v>1099</v>
      </c>
      <c r="D266" s="37" t="s">
        <v>3</v>
      </c>
      <c r="E266" s="37" t="s">
        <v>8</v>
      </c>
      <c r="F266" s="38">
        <v>0</v>
      </c>
      <c r="G266" s="38">
        <v>0</v>
      </c>
      <c r="H266" s="38">
        <v>1</v>
      </c>
    </row>
    <row r="267" spans="1:8" x14ac:dyDescent="0.15">
      <c r="A267" s="37" t="s">
        <v>20</v>
      </c>
      <c r="B267" s="37" t="s">
        <v>174</v>
      </c>
      <c r="C267" s="37" t="s">
        <v>175</v>
      </c>
      <c r="D267" s="37" t="s">
        <v>3</v>
      </c>
      <c r="E267" s="37" t="s">
        <v>23</v>
      </c>
      <c r="F267" s="38">
        <v>1.1000000000000001</v>
      </c>
      <c r="G267" s="38">
        <v>0</v>
      </c>
      <c r="H267" s="38">
        <v>650</v>
      </c>
    </row>
    <row r="268" spans="1:8" x14ac:dyDescent="0.15">
      <c r="A268" s="37" t="s">
        <v>20</v>
      </c>
      <c r="B268" s="37" t="s">
        <v>350</v>
      </c>
      <c r="C268" s="37" t="s">
        <v>351</v>
      </c>
      <c r="D268" s="37" t="s">
        <v>3</v>
      </c>
      <c r="E268" s="37" t="s">
        <v>19</v>
      </c>
      <c r="F268" s="38">
        <v>39.49</v>
      </c>
      <c r="G268" s="38">
        <v>0</v>
      </c>
      <c r="H268" s="38">
        <v>639</v>
      </c>
    </row>
    <row r="269" spans="1:8" x14ac:dyDescent="0.15">
      <c r="A269" s="37" t="s">
        <v>7</v>
      </c>
      <c r="B269" s="37" t="s">
        <v>233</v>
      </c>
      <c r="C269" s="37" t="s">
        <v>234</v>
      </c>
      <c r="D269" s="37" t="s">
        <v>3</v>
      </c>
      <c r="E269" s="37" t="s">
        <v>19</v>
      </c>
      <c r="F269" s="38">
        <v>9.68</v>
      </c>
      <c r="G269" s="38">
        <v>0</v>
      </c>
      <c r="H269" s="38">
        <v>6967</v>
      </c>
    </row>
    <row r="270" spans="1:8" x14ac:dyDescent="0.15">
      <c r="A270" s="37" t="s">
        <v>1579</v>
      </c>
      <c r="B270" s="37" t="s">
        <v>1644</v>
      </c>
      <c r="C270" s="37" t="s">
        <v>1645</v>
      </c>
      <c r="D270" s="37" t="s">
        <v>3</v>
      </c>
      <c r="E270" s="37" t="s">
        <v>8</v>
      </c>
      <c r="F270" s="38">
        <v>4.88</v>
      </c>
      <c r="G270" s="38">
        <v>10</v>
      </c>
      <c r="H270" s="38">
        <v>0</v>
      </c>
    </row>
    <row r="271" spans="1:8" x14ac:dyDescent="0.15">
      <c r="A271" s="37" t="s">
        <v>1579</v>
      </c>
      <c r="B271" s="37" t="s">
        <v>1646</v>
      </c>
      <c r="C271" s="37" t="s">
        <v>1647</v>
      </c>
      <c r="D271" s="37" t="s">
        <v>3</v>
      </c>
      <c r="E271" s="37" t="s">
        <v>8</v>
      </c>
      <c r="F271" s="38">
        <v>6.01</v>
      </c>
      <c r="G271" s="38">
        <v>6</v>
      </c>
      <c r="H271" s="38">
        <v>0</v>
      </c>
    </row>
    <row r="272" spans="1:8" x14ac:dyDescent="0.15">
      <c r="A272" s="37" t="s">
        <v>1535</v>
      </c>
      <c r="B272" s="37" t="s">
        <v>1648</v>
      </c>
      <c r="C272" s="37" t="s">
        <v>1649</v>
      </c>
      <c r="D272" s="37" t="s">
        <v>3</v>
      </c>
      <c r="E272" s="37" t="s">
        <v>8</v>
      </c>
      <c r="F272" s="38">
        <v>0.18</v>
      </c>
      <c r="G272" s="38">
        <v>297</v>
      </c>
      <c r="H272" s="38">
        <v>0</v>
      </c>
    </row>
    <row r="273" spans="1:8" x14ac:dyDescent="0.15">
      <c r="A273" s="37" t="s">
        <v>1521</v>
      </c>
      <c r="B273" s="37" t="s">
        <v>1650</v>
      </c>
      <c r="C273" s="37" t="s">
        <v>1651</v>
      </c>
      <c r="D273" s="37" t="s">
        <v>3</v>
      </c>
      <c r="E273" s="37" t="s">
        <v>8</v>
      </c>
      <c r="F273" s="38">
        <v>444.8</v>
      </c>
      <c r="G273" s="38">
        <v>4</v>
      </c>
      <c r="H273" s="38">
        <v>0</v>
      </c>
    </row>
    <row r="274" spans="1:8" x14ac:dyDescent="0.15">
      <c r="A274" s="37" t="s">
        <v>66</v>
      </c>
      <c r="B274" s="37" t="s">
        <v>859</v>
      </c>
      <c r="C274" s="37" t="s">
        <v>860</v>
      </c>
      <c r="D274" s="37" t="s">
        <v>3</v>
      </c>
      <c r="E274" s="37" t="s">
        <v>6</v>
      </c>
      <c r="F274" s="38">
        <v>8.86</v>
      </c>
      <c r="G274" s="38">
        <v>16</v>
      </c>
      <c r="H274" s="38">
        <v>0</v>
      </c>
    </row>
    <row r="275" spans="1:8" x14ac:dyDescent="0.15">
      <c r="A275" s="37" t="s">
        <v>138</v>
      </c>
      <c r="B275" s="37" t="s">
        <v>1100</v>
      </c>
      <c r="C275" s="37" t="s">
        <v>1101</v>
      </c>
      <c r="D275" s="37" t="s">
        <v>3</v>
      </c>
      <c r="E275" s="37" t="s">
        <v>8</v>
      </c>
      <c r="F275" s="38">
        <v>23.64</v>
      </c>
      <c r="G275" s="38">
        <v>747</v>
      </c>
      <c r="H275" s="38">
        <v>0</v>
      </c>
    </row>
    <row r="276" spans="1:8" x14ac:dyDescent="0.15">
      <c r="A276" s="37" t="s">
        <v>50</v>
      </c>
      <c r="B276" s="37" t="s">
        <v>1102</v>
      </c>
      <c r="C276" s="37" t="s">
        <v>1103</v>
      </c>
      <c r="D276" s="37" t="s">
        <v>3</v>
      </c>
      <c r="E276" s="37" t="s">
        <v>8</v>
      </c>
      <c r="F276" s="38">
        <v>31.79</v>
      </c>
      <c r="G276" s="38">
        <v>1</v>
      </c>
      <c r="H276" s="38">
        <v>0</v>
      </c>
    </row>
    <row r="277" spans="1:8" x14ac:dyDescent="0.15">
      <c r="A277" s="37" t="s">
        <v>770</v>
      </c>
      <c r="B277" s="37" t="s">
        <v>793</v>
      </c>
      <c r="C277" s="37" t="s">
        <v>794</v>
      </c>
      <c r="D277" s="37" t="s">
        <v>3</v>
      </c>
      <c r="E277" s="37" t="s">
        <v>8</v>
      </c>
      <c r="F277" s="38">
        <v>3.93</v>
      </c>
      <c r="G277" s="38">
        <v>15093</v>
      </c>
      <c r="H277" s="38">
        <v>0</v>
      </c>
    </row>
    <row r="278" spans="1:8" x14ac:dyDescent="0.15">
      <c r="A278" s="37" t="s">
        <v>770</v>
      </c>
      <c r="B278" s="37" t="s">
        <v>797</v>
      </c>
      <c r="C278" s="37" t="s">
        <v>798</v>
      </c>
      <c r="D278" s="37" t="s">
        <v>3</v>
      </c>
      <c r="E278" s="37" t="s">
        <v>29</v>
      </c>
      <c r="F278" s="38">
        <v>7</v>
      </c>
      <c r="G278" s="38">
        <v>2897</v>
      </c>
      <c r="H278" s="38">
        <v>0</v>
      </c>
    </row>
    <row r="279" spans="1:8" x14ac:dyDescent="0.15">
      <c r="A279" s="37" t="s">
        <v>770</v>
      </c>
      <c r="B279" s="37" t="s">
        <v>1104</v>
      </c>
      <c r="C279" s="37" t="s">
        <v>1105</v>
      </c>
      <c r="D279" s="37" t="s">
        <v>3</v>
      </c>
      <c r="E279" s="37" t="s">
        <v>29</v>
      </c>
      <c r="F279" s="38">
        <v>3.54</v>
      </c>
      <c r="G279" s="38">
        <v>1544</v>
      </c>
      <c r="H279" s="38">
        <v>0</v>
      </c>
    </row>
    <row r="280" spans="1:8" x14ac:dyDescent="0.15">
      <c r="A280" s="37" t="s">
        <v>770</v>
      </c>
      <c r="B280" s="37" t="s">
        <v>1106</v>
      </c>
      <c r="C280" s="37" t="s">
        <v>1107</v>
      </c>
      <c r="D280" s="37" t="s">
        <v>3</v>
      </c>
      <c r="E280" s="37" t="s">
        <v>29</v>
      </c>
      <c r="F280" s="38">
        <v>2.19</v>
      </c>
      <c r="G280" s="38">
        <v>542</v>
      </c>
      <c r="H280" s="38">
        <v>0</v>
      </c>
    </row>
    <row r="281" spans="1:8" x14ac:dyDescent="0.15">
      <c r="A281" s="37" t="s">
        <v>770</v>
      </c>
      <c r="B281" s="37" t="s">
        <v>795</v>
      </c>
      <c r="C281" s="37" t="s">
        <v>796</v>
      </c>
      <c r="D281" s="37" t="s">
        <v>3</v>
      </c>
      <c r="E281" s="37" t="s">
        <v>29</v>
      </c>
      <c r="F281" s="38">
        <v>4.79</v>
      </c>
      <c r="G281" s="38">
        <v>8</v>
      </c>
      <c r="H281" s="38">
        <v>100</v>
      </c>
    </row>
    <row r="282" spans="1:8" x14ac:dyDescent="0.15">
      <c r="A282" s="37" t="s">
        <v>1521</v>
      </c>
      <c r="B282" s="37" t="s">
        <v>1652</v>
      </c>
      <c r="C282" s="37" t="s">
        <v>1653</v>
      </c>
      <c r="D282" s="37" t="s">
        <v>3</v>
      </c>
      <c r="E282" s="37" t="s">
        <v>8</v>
      </c>
      <c r="F282" s="38">
        <v>615.82000000000005</v>
      </c>
      <c r="G282" s="38">
        <v>1</v>
      </c>
      <c r="H282" s="38">
        <v>0</v>
      </c>
    </row>
    <row r="283" spans="1:8" x14ac:dyDescent="0.15">
      <c r="A283" s="37" t="s">
        <v>1521</v>
      </c>
      <c r="B283" s="37" t="s">
        <v>1654</v>
      </c>
      <c r="C283" s="37" t="s">
        <v>1655</v>
      </c>
      <c r="D283" s="37" t="s">
        <v>3</v>
      </c>
      <c r="E283" s="37" t="s">
        <v>8</v>
      </c>
      <c r="F283" s="38">
        <v>615.82000000000005</v>
      </c>
      <c r="G283" s="38">
        <v>2</v>
      </c>
      <c r="H283" s="38">
        <v>0</v>
      </c>
    </row>
    <row r="284" spans="1:8" x14ac:dyDescent="0.15">
      <c r="A284" s="37" t="s">
        <v>1521</v>
      </c>
      <c r="B284" s="37" t="s">
        <v>1656</v>
      </c>
      <c r="C284" s="37" t="s">
        <v>1657</v>
      </c>
      <c r="D284" s="37" t="s">
        <v>3</v>
      </c>
      <c r="E284" s="37" t="s">
        <v>59</v>
      </c>
      <c r="F284" s="38">
        <v>53.89</v>
      </c>
      <c r="G284" s="38">
        <v>4</v>
      </c>
      <c r="H284" s="38">
        <v>0</v>
      </c>
    </row>
    <row r="285" spans="1:8" x14ac:dyDescent="0.15">
      <c r="A285" s="37" t="s">
        <v>1521</v>
      </c>
      <c r="B285" s="37" t="s">
        <v>1658</v>
      </c>
      <c r="C285" s="37" t="s">
        <v>1659</v>
      </c>
      <c r="D285" s="37" t="s">
        <v>3</v>
      </c>
      <c r="E285" s="37" t="s">
        <v>8</v>
      </c>
      <c r="F285" s="38">
        <v>57.524000000000001</v>
      </c>
      <c r="G285" s="38">
        <v>54</v>
      </c>
      <c r="H285" s="38">
        <v>0</v>
      </c>
    </row>
    <row r="286" spans="1:8" x14ac:dyDescent="0.15">
      <c r="A286" s="37" t="s">
        <v>63</v>
      </c>
      <c r="B286" s="37" t="s">
        <v>76</v>
      </c>
      <c r="C286" s="37" t="s">
        <v>77</v>
      </c>
      <c r="D286" s="37" t="s">
        <v>3</v>
      </c>
      <c r="E286" s="37" t="s">
        <v>8</v>
      </c>
      <c r="F286" s="38">
        <v>2468.81</v>
      </c>
      <c r="G286" s="38">
        <v>28</v>
      </c>
      <c r="H286" s="38">
        <v>0</v>
      </c>
    </row>
    <row r="287" spans="1:8" x14ac:dyDescent="0.15">
      <c r="A287" s="37" t="s">
        <v>63</v>
      </c>
      <c r="B287" s="37" t="s">
        <v>78</v>
      </c>
      <c r="C287" s="37" t="s">
        <v>79</v>
      </c>
      <c r="D287" s="37" t="s">
        <v>3</v>
      </c>
      <c r="E287" s="37" t="s">
        <v>8</v>
      </c>
      <c r="F287" s="38">
        <v>3375.56</v>
      </c>
      <c r="G287" s="38">
        <v>2</v>
      </c>
      <c r="H287" s="38">
        <v>0</v>
      </c>
    </row>
    <row r="288" spans="1:8" x14ac:dyDescent="0.15">
      <c r="A288" s="37" t="s">
        <v>63</v>
      </c>
      <c r="B288" s="37" t="s">
        <v>1108</v>
      </c>
      <c r="C288" s="37" t="s">
        <v>1109</v>
      </c>
      <c r="D288" s="37" t="s">
        <v>3</v>
      </c>
      <c r="E288" s="37" t="s">
        <v>8</v>
      </c>
      <c r="F288" s="38">
        <v>965.92</v>
      </c>
      <c r="G288" s="38">
        <v>1</v>
      </c>
      <c r="H288" s="38">
        <v>0</v>
      </c>
    </row>
    <row r="289" spans="1:8" x14ac:dyDescent="0.15">
      <c r="A289" s="37" t="s">
        <v>1521</v>
      </c>
      <c r="B289" s="37" t="s">
        <v>1660</v>
      </c>
      <c r="C289" s="37" t="s">
        <v>1661</v>
      </c>
      <c r="D289" s="37" t="s">
        <v>3</v>
      </c>
      <c r="E289" s="37" t="s">
        <v>8</v>
      </c>
      <c r="F289" s="38">
        <v>26.45</v>
      </c>
      <c r="G289" s="38">
        <v>3</v>
      </c>
      <c r="H289" s="38">
        <v>0</v>
      </c>
    </row>
    <row r="290" spans="1:8" x14ac:dyDescent="0.15">
      <c r="A290" s="37" t="s">
        <v>1521</v>
      </c>
      <c r="B290" s="37" t="s">
        <v>1662</v>
      </c>
      <c r="C290" s="37" t="s">
        <v>1663</v>
      </c>
      <c r="D290" s="37" t="s">
        <v>3</v>
      </c>
      <c r="E290" s="37" t="s">
        <v>8</v>
      </c>
      <c r="F290" s="38">
        <v>52.74</v>
      </c>
      <c r="G290" s="38">
        <v>26</v>
      </c>
      <c r="H290" s="38">
        <v>0</v>
      </c>
    </row>
    <row r="291" spans="1:8" x14ac:dyDescent="0.15">
      <c r="A291" s="37" t="s">
        <v>1521</v>
      </c>
      <c r="B291" s="37" t="s">
        <v>1664</v>
      </c>
      <c r="C291" s="37" t="s">
        <v>1665</v>
      </c>
      <c r="D291" s="37" t="s">
        <v>3</v>
      </c>
      <c r="E291" s="37" t="s">
        <v>8</v>
      </c>
      <c r="F291" s="38">
        <v>38.978000000000002</v>
      </c>
      <c r="G291" s="38">
        <v>19</v>
      </c>
      <c r="H291" s="38">
        <v>0</v>
      </c>
    </row>
    <row r="292" spans="1:8" x14ac:dyDescent="0.15">
      <c r="A292" s="37" t="s">
        <v>1521</v>
      </c>
      <c r="B292" s="37" t="s">
        <v>1666</v>
      </c>
      <c r="C292" s="37" t="s">
        <v>1667</v>
      </c>
      <c r="D292" s="37" t="s">
        <v>3</v>
      </c>
      <c r="E292" s="37" t="s">
        <v>8</v>
      </c>
      <c r="F292" s="38">
        <v>100.797</v>
      </c>
      <c r="G292" s="38">
        <v>19</v>
      </c>
      <c r="H292" s="38">
        <v>0</v>
      </c>
    </row>
    <row r="293" spans="1:8" x14ac:dyDescent="0.15">
      <c r="A293" s="37" t="s">
        <v>1521</v>
      </c>
      <c r="B293" s="37" t="s">
        <v>1668</v>
      </c>
      <c r="C293" s="37" t="s">
        <v>1669</v>
      </c>
      <c r="D293" s="37" t="s">
        <v>3</v>
      </c>
      <c r="E293" s="37" t="s">
        <v>8</v>
      </c>
      <c r="F293" s="38">
        <v>100.27</v>
      </c>
      <c r="G293" s="38">
        <v>3</v>
      </c>
      <c r="H293" s="38">
        <v>0</v>
      </c>
    </row>
    <row r="294" spans="1:8" x14ac:dyDescent="0.15">
      <c r="A294" s="37" t="s">
        <v>1521</v>
      </c>
      <c r="B294" s="37" t="s">
        <v>1670</v>
      </c>
      <c r="C294" s="37" t="s">
        <v>1671</v>
      </c>
      <c r="D294" s="37" t="s">
        <v>3</v>
      </c>
      <c r="E294" s="37" t="s">
        <v>8</v>
      </c>
      <c r="F294" s="38">
        <v>100.718</v>
      </c>
      <c r="G294" s="38">
        <v>8</v>
      </c>
      <c r="H294" s="38">
        <v>0</v>
      </c>
    </row>
    <row r="295" spans="1:8" x14ac:dyDescent="0.15">
      <c r="A295" s="37" t="s">
        <v>71</v>
      </c>
      <c r="B295" s="37" t="s">
        <v>1110</v>
      </c>
      <c r="C295" s="37" t="s">
        <v>1111</v>
      </c>
      <c r="D295" s="37" t="s">
        <v>3</v>
      </c>
      <c r="E295" s="37" t="s">
        <v>55</v>
      </c>
      <c r="F295" s="38">
        <v>74.849000000000004</v>
      </c>
      <c r="G295" s="38">
        <v>1</v>
      </c>
      <c r="H295" s="38">
        <v>0</v>
      </c>
    </row>
    <row r="296" spans="1:8" x14ac:dyDescent="0.15">
      <c r="A296" s="37" t="s">
        <v>71</v>
      </c>
      <c r="B296" s="37" t="s">
        <v>1112</v>
      </c>
      <c r="C296" s="37" t="s">
        <v>1113</v>
      </c>
      <c r="D296" s="37" t="s">
        <v>3</v>
      </c>
      <c r="E296" s="37" t="s">
        <v>55</v>
      </c>
      <c r="F296" s="38">
        <v>74.849000000000004</v>
      </c>
      <c r="G296" s="38">
        <v>1</v>
      </c>
      <c r="H296" s="38">
        <v>0</v>
      </c>
    </row>
    <row r="297" spans="1:8" x14ac:dyDescent="0.15">
      <c r="A297" s="37" t="s">
        <v>770</v>
      </c>
      <c r="B297" s="37" t="s">
        <v>799</v>
      </c>
      <c r="C297" s="37" t="s">
        <v>800</v>
      </c>
      <c r="D297" s="37" t="s">
        <v>3</v>
      </c>
      <c r="E297" s="37" t="s">
        <v>555</v>
      </c>
      <c r="F297" s="38">
        <v>2.44</v>
      </c>
      <c r="G297" s="38">
        <v>0</v>
      </c>
      <c r="H297" s="38">
        <v>20000</v>
      </c>
    </row>
    <row r="298" spans="1:8" x14ac:dyDescent="0.15">
      <c r="A298" s="37" t="s">
        <v>4</v>
      </c>
      <c r="B298" s="37" t="s">
        <v>352</v>
      </c>
      <c r="C298" s="37" t="s">
        <v>353</v>
      </c>
      <c r="D298" s="37" t="s">
        <v>3</v>
      </c>
      <c r="E298" s="37" t="s">
        <v>19</v>
      </c>
      <c r="F298" s="38">
        <v>5.52</v>
      </c>
      <c r="G298" s="38">
        <v>0</v>
      </c>
      <c r="H298" s="38">
        <v>50</v>
      </c>
    </row>
    <row r="299" spans="1:8" x14ac:dyDescent="0.15">
      <c r="A299" s="37" t="s">
        <v>4</v>
      </c>
      <c r="B299" s="37" t="s">
        <v>356</v>
      </c>
      <c r="C299" s="37" t="s">
        <v>357</v>
      </c>
      <c r="D299" s="37" t="s">
        <v>3</v>
      </c>
      <c r="E299" s="37" t="s">
        <v>19</v>
      </c>
      <c r="F299" s="38">
        <v>1.76</v>
      </c>
      <c r="G299" s="38">
        <v>30725</v>
      </c>
      <c r="H299" s="38">
        <v>8600</v>
      </c>
    </row>
    <row r="300" spans="1:8" x14ac:dyDescent="0.15">
      <c r="A300" s="37" t="s">
        <v>4</v>
      </c>
      <c r="B300" s="37" t="s">
        <v>354</v>
      </c>
      <c r="C300" s="37" t="s">
        <v>355</v>
      </c>
      <c r="D300" s="37" t="s">
        <v>3</v>
      </c>
      <c r="E300" s="37" t="s">
        <v>19</v>
      </c>
      <c r="F300" s="38">
        <v>15.67</v>
      </c>
      <c r="G300" s="38">
        <v>1099</v>
      </c>
      <c r="H300" s="38">
        <v>0</v>
      </c>
    </row>
    <row r="301" spans="1:8" x14ac:dyDescent="0.15">
      <c r="A301" s="37" t="s">
        <v>50</v>
      </c>
      <c r="B301" s="37" t="s">
        <v>1114</v>
      </c>
      <c r="C301" s="37" t="s">
        <v>1115</v>
      </c>
      <c r="D301" s="37" t="s">
        <v>3</v>
      </c>
      <c r="E301" s="37" t="s">
        <v>8</v>
      </c>
      <c r="F301" s="38">
        <v>1.04</v>
      </c>
      <c r="G301" s="38">
        <v>0</v>
      </c>
      <c r="H301" s="38">
        <v>50</v>
      </c>
    </row>
    <row r="302" spans="1:8" x14ac:dyDescent="0.15">
      <c r="A302" s="37" t="s">
        <v>50</v>
      </c>
      <c r="B302" s="37" t="s">
        <v>88</v>
      </c>
      <c r="C302" s="37" t="s">
        <v>89</v>
      </c>
      <c r="D302" s="37" t="s">
        <v>3</v>
      </c>
      <c r="E302" s="37" t="s">
        <v>8</v>
      </c>
      <c r="F302" s="38">
        <v>2214.37</v>
      </c>
      <c r="G302" s="38">
        <v>15</v>
      </c>
      <c r="H302" s="38">
        <v>0</v>
      </c>
    </row>
    <row r="303" spans="1:8" x14ac:dyDescent="0.15">
      <c r="A303" s="37" t="s">
        <v>66</v>
      </c>
      <c r="B303" s="37" t="s">
        <v>854</v>
      </c>
      <c r="C303" s="37" t="s">
        <v>855</v>
      </c>
      <c r="D303" s="37" t="s">
        <v>3</v>
      </c>
      <c r="E303" s="37" t="s">
        <v>6</v>
      </c>
      <c r="F303" s="38">
        <v>19.48</v>
      </c>
      <c r="G303" s="38">
        <v>0</v>
      </c>
      <c r="H303" s="38">
        <v>20</v>
      </c>
    </row>
    <row r="304" spans="1:8" x14ac:dyDescent="0.15">
      <c r="A304" s="37" t="s">
        <v>50</v>
      </c>
      <c r="B304" s="37" t="s">
        <v>1116</v>
      </c>
      <c r="C304" s="37" t="s">
        <v>1117</v>
      </c>
      <c r="D304" s="37" t="s">
        <v>3</v>
      </c>
      <c r="E304" s="37" t="s">
        <v>8</v>
      </c>
      <c r="F304" s="38">
        <v>1.3</v>
      </c>
      <c r="G304" s="38">
        <v>5123</v>
      </c>
      <c r="H304" s="38">
        <v>0</v>
      </c>
    </row>
    <row r="305" spans="1:8" x14ac:dyDescent="0.15">
      <c r="A305" s="37" t="s">
        <v>60</v>
      </c>
      <c r="B305" s="37" t="s">
        <v>1118</v>
      </c>
      <c r="C305" s="37" t="s">
        <v>1119</v>
      </c>
      <c r="D305" s="37" t="s">
        <v>3</v>
      </c>
      <c r="E305" s="37" t="s">
        <v>8</v>
      </c>
      <c r="F305" s="38">
        <v>3.1</v>
      </c>
      <c r="G305" s="38">
        <v>8</v>
      </c>
      <c r="H305" s="38">
        <v>0</v>
      </c>
    </row>
    <row r="306" spans="1:8" x14ac:dyDescent="0.15">
      <c r="A306" s="37" t="s">
        <v>60</v>
      </c>
      <c r="B306" s="37" t="s">
        <v>1120</v>
      </c>
      <c r="C306" s="37" t="s">
        <v>1121</v>
      </c>
      <c r="D306" s="37" t="s">
        <v>3</v>
      </c>
      <c r="E306" s="37" t="s">
        <v>8</v>
      </c>
      <c r="F306" s="38">
        <v>5.72</v>
      </c>
      <c r="G306" s="38">
        <v>1</v>
      </c>
      <c r="H306" s="38">
        <v>0</v>
      </c>
    </row>
    <row r="307" spans="1:8" x14ac:dyDescent="0.15">
      <c r="A307" s="37" t="s">
        <v>60</v>
      </c>
      <c r="B307" s="37" t="s">
        <v>117</v>
      </c>
      <c r="C307" s="37" t="s">
        <v>118</v>
      </c>
      <c r="D307" s="37" t="s">
        <v>3</v>
      </c>
      <c r="E307" s="37" t="s">
        <v>8</v>
      </c>
      <c r="F307" s="38">
        <v>33.494999999999997</v>
      </c>
      <c r="G307" s="38">
        <v>98</v>
      </c>
      <c r="H307" s="38">
        <v>0</v>
      </c>
    </row>
    <row r="308" spans="1:8" x14ac:dyDescent="0.15">
      <c r="A308" s="37" t="s">
        <v>60</v>
      </c>
      <c r="B308" s="37" t="s">
        <v>1122</v>
      </c>
      <c r="C308" s="37" t="s">
        <v>1123</v>
      </c>
      <c r="D308" s="37" t="s">
        <v>3</v>
      </c>
      <c r="E308" s="37" t="s">
        <v>8</v>
      </c>
      <c r="F308" s="38">
        <v>6.15</v>
      </c>
      <c r="G308" s="38">
        <v>88</v>
      </c>
      <c r="H308" s="38">
        <v>0</v>
      </c>
    </row>
    <row r="309" spans="1:8" x14ac:dyDescent="0.15">
      <c r="A309" s="37" t="s">
        <v>60</v>
      </c>
      <c r="B309" s="37" t="s">
        <v>1124</v>
      </c>
      <c r="C309" s="37" t="s">
        <v>1125</v>
      </c>
      <c r="D309" s="37" t="s">
        <v>3</v>
      </c>
      <c r="E309" s="37" t="s">
        <v>8</v>
      </c>
      <c r="F309" s="38">
        <v>6.07</v>
      </c>
      <c r="G309" s="38">
        <v>6</v>
      </c>
      <c r="H309" s="38">
        <v>0</v>
      </c>
    </row>
    <row r="310" spans="1:8" x14ac:dyDescent="0.15">
      <c r="A310" s="37" t="s">
        <v>50</v>
      </c>
      <c r="B310" s="37" t="s">
        <v>1126</v>
      </c>
      <c r="C310" s="37" t="s">
        <v>1127</v>
      </c>
      <c r="D310" s="37" t="s">
        <v>3</v>
      </c>
      <c r="E310" s="37" t="s">
        <v>53</v>
      </c>
      <c r="F310" s="38">
        <v>129.24</v>
      </c>
      <c r="G310" s="38">
        <v>2</v>
      </c>
      <c r="H310" s="38">
        <v>0</v>
      </c>
    </row>
    <row r="311" spans="1:8" x14ac:dyDescent="0.15">
      <c r="A311" s="37" t="s">
        <v>50</v>
      </c>
      <c r="B311" s="37" t="s">
        <v>538</v>
      </c>
      <c r="C311" s="37" t="s">
        <v>539</v>
      </c>
      <c r="D311" s="37" t="s">
        <v>3</v>
      </c>
      <c r="E311" s="37" t="s">
        <v>53</v>
      </c>
      <c r="F311" s="38">
        <v>3406.05</v>
      </c>
      <c r="G311" s="38">
        <v>5</v>
      </c>
      <c r="H311" s="38">
        <v>0</v>
      </c>
    </row>
    <row r="312" spans="1:8" x14ac:dyDescent="0.15">
      <c r="A312" s="37" t="s">
        <v>81</v>
      </c>
      <c r="B312" s="37" t="s">
        <v>1128</v>
      </c>
      <c r="C312" s="37" t="s">
        <v>1129</v>
      </c>
      <c r="D312" s="37" t="s">
        <v>3</v>
      </c>
      <c r="E312" s="37" t="s">
        <v>55</v>
      </c>
      <c r="F312" s="38">
        <v>9.06</v>
      </c>
      <c r="G312" s="38">
        <v>40</v>
      </c>
      <c r="H312" s="38">
        <v>0</v>
      </c>
    </row>
    <row r="313" spans="1:8" x14ac:dyDescent="0.15">
      <c r="A313" s="37" t="s">
        <v>63</v>
      </c>
      <c r="B313" s="37" t="s">
        <v>486</v>
      </c>
      <c r="C313" s="37" t="s">
        <v>487</v>
      </c>
      <c r="D313" s="37" t="s">
        <v>3</v>
      </c>
      <c r="E313" s="37" t="s">
        <v>8</v>
      </c>
      <c r="F313" s="38">
        <v>91.57</v>
      </c>
      <c r="G313" s="38">
        <v>10</v>
      </c>
      <c r="H313" s="38">
        <v>0</v>
      </c>
    </row>
    <row r="314" spans="1:8" x14ac:dyDescent="0.15">
      <c r="A314" s="37" t="s">
        <v>7</v>
      </c>
      <c r="B314" s="37" t="s">
        <v>235</v>
      </c>
      <c r="C314" s="37" t="s">
        <v>236</v>
      </c>
      <c r="D314" s="37" t="s">
        <v>3</v>
      </c>
      <c r="E314" s="37" t="s">
        <v>19</v>
      </c>
      <c r="F314" s="38">
        <v>11.94</v>
      </c>
      <c r="G314" s="38">
        <v>3679.4</v>
      </c>
      <c r="H314" s="38">
        <v>0</v>
      </c>
    </row>
    <row r="315" spans="1:8" x14ac:dyDescent="0.15">
      <c r="A315" s="37" t="s">
        <v>158</v>
      </c>
      <c r="B315" s="37" t="s">
        <v>159</v>
      </c>
      <c r="C315" s="37" t="s">
        <v>160</v>
      </c>
      <c r="D315" s="37" t="s">
        <v>3</v>
      </c>
      <c r="E315" s="37" t="s">
        <v>19</v>
      </c>
      <c r="F315" s="38">
        <v>32.31</v>
      </c>
      <c r="G315" s="38">
        <v>0</v>
      </c>
      <c r="H315" s="38">
        <v>248</v>
      </c>
    </row>
    <row r="316" spans="1:8" x14ac:dyDescent="0.15">
      <c r="A316" s="37" t="s">
        <v>4</v>
      </c>
      <c r="B316" s="37" t="s">
        <v>1130</v>
      </c>
      <c r="C316" s="37" t="s">
        <v>1131</v>
      </c>
      <c r="D316" s="37" t="s">
        <v>3</v>
      </c>
      <c r="E316" s="37" t="s">
        <v>19</v>
      </c>
      <c r="F316" s="38">
        <v>5.76</v>
      </c>
      <c r="G316" s="38">
        <v>0</v>
      </c>
      <c r="H316" s="38">
        <v>100</v>
      </c>
    </row>
    <row r="317" spans="1:8" x14ac:dyDescent="0.15">
      <c r="A317" s="37" t="s">
        <v>197</v>
      </c>
      <c r="B317" s="37" t="s">
        <v>198</v>
      </c>
      <c r="C317" s="37" t="s">
        <v>199</v>
      </c>
      <c r="D317" s="37" t="s">
        <v>3</v>
      </c>
      <c r="E317" s="37" t="s">
        <v>200</v>
      </c>
      <c r="F317" s="38">
        <v>6.62</v>
      </c>
      <c r="G317" s="38">
        <v>2119</v>
      </c>
      <c r="H317" s="38">
        <v>0</v>
      </c>
    </row>
    <row r="318" spans="1:8" x14ac:dyDescent="0.15">
      <c r="A318" s="37" t="s">
        <v>197</v>
      </c>
      <c r="B318" s="37" t="s">
        <v>201</v>
      </c>
      <c r="C318" s="37" t="s">
        <v>202</v>
      </c>
      <c r="D318" s="37" t="s">
        <v>3</v>
      </c>
      <c r="E318" s="37" t="s">
        <v>200</v>
      </c>
      <c r="F318" s="38">
        <v>0.62</v>
      </c>
      <c r="G318" s="38">
        <v>4</v>
      </c>
      <c r="H318" s="38">
        <v>0</v>
      </c>
    </row>
    <row r="319" spans="1:8" x14ac:dyDescent="0.15">
      <c r="A319" s="37" t="s">
        <v>197</v>
      </c>
      <c r="B319" s="37" t="s">
        <v>203</v>
      </c>
      <c r="C319" s="37" t="s">
        <v>204</v>
      </c>
      <c r="D319" s="37" t="s">
        <v>3</v>
      </c>
      <c r="E319" s="37" t="s">
        <v>200</v>
      </c>
      <c r="F319" s="38">
        <v>0.6</v>
      </c>
      <c r="G319" s="38">
        <v>39427</v>
      </c>
      <c r="H319" s="38">
        <v>0</v>
      </c>
    </row>
    <row r="320" spans="1:8" x14ac:dyDescent="0.15">
      <c r="A320" s="37" t="s">
        <v>197</v>
      </c>
      <c r="B320" s="37" t="s">
        <v>205</v>
      </c>
      <c r="C320" s="37" t="s">
        <v>206</v>
      </c>
      <c r="D320" s="37" t="s">
        <v>3</v>
      </c>
      <c r="E320" s="37" t="s">
        <v>200</v>
      </c>
      <c r="F320" s="38">
        <v>0.72</v>
      </c>
      <c r="G320" s="38">
        <v>301517</v>
      </c>
      <c r="H320" s="38">
        <v>5</v>
      </c>
    </row>
    <row r="321" spans="1:8" x14ac:dyDescent="0.15">
      <c r="A321" s="37" t="s">
        <v>7</v>
      </c>
      <c r="B321" s="37" t="s">
        <v>237</v>
      </c>
      <c r="C321" s="37" t="s">
        <v>238</v>
      </c>
      <c r="D321" s="37" t="s">
        <v>3</v>
      </c>
      <c r="E321" s="37" t="s">
        <v>19</v>
      </c>
      <c r="F321" s="38">
        <v>20.96</v>
      </c>
      <c r="G321" s="38">
        <v>0</v>
      </c>
      <c r="H321" s="38">
        <v>3000</v>
      </c>
    </row>
    <row r="322" spans="1:8" x14ac:dyDescent="0.15">
      <c r="A322" s="37" t="s">
        <v>453</v>
      </c>
      <c r="B322" s="37" t="s">
        <v>1132</v>
      </c>
      <c r="C322" s="37" t="s">
        <v>1133</v>
      </c>
      <c r="D322" s="37" t="s">
        <v>3</v>
      </c>
      <c r="E322" s="37" t="s">
        <v>8</v>
      </c>
      <c r="F322" s="38">
        <v>4.59</v>
      </c>
      <c r="G322" s="38">
        <v>16</v>
      </c>
      <c r="H322" s="38">
        <v>0</v>
      </c>
    </row>
    <row r="323" spans="1:8" x14ac:dyDescent="0.15">
      <c r="A323" s="37" t="s">
        <v>4</v>
      </c>
      <c r="B323" s="37" t="s">
        <v>358</v>
      </c>
      <c r="C323" s="37" t="s">
        <v>359</v>
      </c>
      <c r="D323" s="37" t="s">
        <v>3</v>
      </c>
      <c r="E323" s="37" t="s">
        <v>19</v>
      </c>
      <c r="F323" s="38">
        <v>11.71</v>
      </c>
      <c r="G323" s="38">
        <v>0</v>
      </c>
      <c r="H323" s="38">
        <v>440</v>
      </c>
    </row>
    <row r="324" spans="1:8" x14ac:dyDescent="0.15">
      <c r="A324" s="37" t="s">
        <v>7</v>
      </c>
      <c r="B324" s="37" t="s">
        <v>239</v>
      </c>
      <c r="C324" s="37" t="s">
        <v>240</v>
      </c>
      <c r="D324" s="37" t="s">
        <v>3</v>
      </c>
      <c r="E324" s="37" t="s">
        <v>19</v>
      </c>
      <c r="F324" s="38">
        <v>15.73</v>
      </c>
      <c r="G324" s="38">
        <v>0</v>
      </c>
      <c r="H324" s="38">
        <v>73</v>
      </c>
    </row>
    <row r="325" spans="1:8" x14ac:dyDescent="0.15">
      <c r="A325" s="37" t="s">
        <v>1579</v>
      </c>
      <c r="B325" s="37" t="s">
        <v>1672</v>
      </c>
      <c r="C325" s="37" t="s">
        <v>1673</v>
      </c>
      <c r="D325" s="37" t="s">
        <v>3</v>
      </c>
      <c r="E325" s="37" t="s">
        <v>8</v>
      </c>
      <c r="F325" s="38">
        <v>4.07</v>
      </c>
      <c r="G325" s="38">
        <v>2</v>
      </c>
      <c r="H325" s="38">
        <v>0</v>
      </c>
    </row>
    <row r="326" spans="1:8" x14ac:dyDescent="0.15">
      <c r="A326" s="37" t="s">
        <v>1579</v>
      </c>
      <c r="B326" s="37" t="s">
        <v>1674</v>
      </c>
      <c r="C326" s="37" t="s">
        <v>1675</v>
      </c>
      <c r="D326" s="37" t="s">
        <v>3</v>
      </c>
      <c r="E326" s="37" t="s">
        <v>8</v>
      </c>
      <c r="F326" s="38">
        <v>13.17</v>
      </c>
      <c r="G326" s="38">
        <v>70</v>
      </c>
      <c r="H326" s="38">
        <v>0</v>
      </c>
    </row>
    <row r="327" spans="1:8" x14ac:dyDescent="0.15">
      <c r="A327" s="37" t="s">
        <v>1579</v>
      </c>
      <c r="B327" s="37" t="s">
        <v>1676</v>
      </c>
      <c r="C327" s="37" t="s">
        <v>1677</v>
      </c>
      <c r="D327" s="37" t="s">
        <v>3</v>
      </c>
      <c r="E327" s="37" t="s">
        <v>8</v>
      </c>
      <c r="F327" s="38">
        <v>13.07</v>
      </c>
      <c r="G327" s="38">
        <v>24</v>
      </c>
      <c r="H327" s="38">
        <v>20</v>
      </c>
    </row>
    <row r="328" spans="1:8" x14ac:dyDescent="0.15">
      <c r="A328" s="37" t="s">
        <v>1579</v>
      </c>
      <c r="B328" s="37" t="s">
        <v>1678</v>
      </c>
      <c r="C328" s="37" t="s">
        <v>1679</v>
      </c>
      <c r="D328" s="37" t="s">
        <v>3</v>
      </c>
      <c r="E328" s="37" t="s">
        <v>8</v>
      </c>
      <c r="F328" s="38">
        <v>13.85</v>
      </c>
      <c r="G328" s="38">
        <v>15</v>
      </c>
      <c r="H328" s="38">
        <v>0</v>
      </c>
    </row>
    <row r="329" spans="1:8" x14ac:dyDescent="0.15">
      <c r="A329" s="37" t="s">
        <v>1579</v>
      </c>
      <c r="B329" s="37" t="s">
        <v>1680</v>
      </c>
      <c r="C329" s="37" t="s">
        <v>1681</v>
      </c>
      <c r="D329" s="37" t="s">
        <v>3</v>
      </c>
      <c r="E329" s="37" t="s">
        <v>8</v>
      </c>
      <c r="F329" s="38">
        <v>13.09</v>
      </c>
      <c r="G329" s="38">
        <v>0</v>
      </c>
      <c r="H329" s="38">
        <v>90</v>
      </c>
    </row>
    <row r="330" spans="1:8" x14ac:dyDescent="0.15">
      <c r="A330" s="37" t="s">
        <v>1579</v>
      </c>
      <c r="B330" s="37" t="s">
        <v>1682</v>
      </c>
      <c r="C330" s="37" t="s">
        <v>1683</v>
      </c>
      <c r="D330" s="37" t="s">
        <v>3</v>
      </c>
      <c r="E330" s="37" t="s">
        <v>8</v>
      </c>
      <c r="F330" s="38">
        <v>13.09</v>
      </c>
      <c r="G330" s="38">
        <v>0</v>
      </c>
      <c r="H330" s="38">
        <v>30</v>
      </c>
    </row>
    <row r="331" spans="1:8" x14ac:dyDescent="0.15">
      <c r="A331" s="37" t="s">
        <v>1579</v>
      </c>
      <c r="B331" s="37" t="s">
        <v>1684</v>
      </c>
      <c r="C331" s="37" t="s">
        <v>1685</v>
      </c>
      <c r="D331" s="37" t="s">
        <v>3</v>
      </c>
      <c r="E331" s="37" t="s">
        <v>8</v>
      </c>
      <c r="F331" s="38">
        <v>12.96</v>
      </c>
      <c r="G331" s="38">
        <v>0</v>
      </c>
      <c r="H331" s="38">
        <v>60</v>
      </c>
    </row>
    <row r="332" spans="1:8" x14ac:dyDescent="0.15">
      <c r="A332" s="37" t="s">
        <v>1579</v>
      </c>
      <c r="B332" s="37" t="s">
        <v>1686</v>
      </c>
      <c r="C332" s="37" t="s">
        <v>1685</v>
      </c>
      <c r="D332" s="37" t="s">
        <v>3</v>
      </c>
      <c r="E332" s="37" t="s">
        <v>8</v>
      </c>
      <c r="F332" s="38">
        <v>12.96</v>
      </c>
      <c r="G332" s="38">
        <v>0</v>
      </c>
      <c r="H332" s="38">
        <v>30</v>
      </c>
    </row>
    <row r="333" spans="1:8" x14ac:dyDescent="0.15">
      <c r="A333" s="37" t="s">
        <v>1579</v>
      </c>
      <c r="B333" s="37" t="s">
        <v>1687</v>
      </c>
      <c r="C333" s="37" t="s">
        <v>1685</v>
      </c>
      <c r="D333" s="37" t="s">
        <v>3</v>
      </c>
      <c r="E333" s="37" t="s">
        <v>8</v>
      </c>
      <c r="F333" s="38">
        <v>12.96</v>
      </c>
      <c r="G333" s="38">
        <v>0</v>
      </c>
      <c r="H333" s="38">
        <v>20</v>
      </c>
    </row>
    <row r="334" spans="1:8" x14ac:dyDescent="0.15">
      <c r="A334" s="37" t="s">
        <v>1521</v>
      </c>
      <c r="B334" s="37" t="s">
        <v>1688</v>
      </c>
      <c r="C334" s="37" t="s">
        <v>1689</v>
      </c>
      <c r="D334" s="37" t="s">
        <v>3</v>
      </c>
      <c r="E334" s="37" t="s">
        <v>8</v>
      </c>
      <c r="F334" s="38">
        <v>5.84</v>
      </c>
      <c r="G334" s="38">
        <v>10</v>
      </c>
      <c r="H334" s="38">
        <v>50</v>
      </c>
    </row>
    <row r="335" spans="1:8" x14ac:dyDescent="0.15">
      <c r="A335" s="37" t="s">
        <v>1521</v>
      </c>
      <c r="B335" s="37" t="s">
        <v>1690</v>
      </c>
      <c r="C335" s="37" t="s">
        <v>1691</v>
      </c>
      <c r="D335" s="37" t="s">
        <v>3</v>
      </c>
      <c r="E335" s="37" t="s">
        <v>8</v>
      </c>
      <c r="F335" s="38">
        <v>5.77</v>
      </c>
      <c r="G335" s="38">
        <v>46</v>
      </c>
      <c r="H335" s="38">
        <v>0</v>
      </c>
    </row>
    <row r="336" spans="1:8" x14ac:dyDescent="0.15">
      <c r="A336" s="37" t="s">
        <v>1521</v>
      </c>
      <c r="B336" s="37" t="s">
        <v>1692</v>
      </c>
      <c r="C336" s="37" t="s">
        <v>1693</v>
      </c>
      <c r="D336" s="37" t="s">
        <v>3</v>
      </c>
      <c r="E336" s="37" t="s">
        <v>8</v>
      </c>
      <c r="F336" s="38">
        <v>5.15</v>
      </c>
      <c r="G336" s="38">
        <v>33</v>
      </c>
      <c r="H336" s="38">
        <v>0</v>
      </c>
    </row>
    <row r="337" spans="1:8" x14ac:dyDescent="0.15">
      <c r="A337" s="37" t="s">
        <v>1521</v>
      </c>
      <c r="B337" s="37" t="s">
        <v>1694</v>
      </c>
      <c r="C337" s="37" t="s">
        <v>1695</v>
      </c>
      <c r="D337" s="37" t="s">
        <v>3</v>
      </c>
      <c r="E337" s="37" t="s">
        <v>8</v>
      </c>
      <c r="F337" s="38">
        <v>5.15</v>
      </c>
      <c r="G337" s="38">
        <v>25</v>
      </c>
      <c r="H337" s="38">
        <v>0</v>
      </c>
    </row>
    <row r="338" spans="1:8" x14ac:dyDescent="0.15">
      <c r="A338" s="37" t="s">
        <v>1579</v>
      </c>
      <c r="B338" s="37" t="s">
        <v>1696</v>
      </c>
      <c r="C338" s="37" t="s">
        <v>1697</v>
      </c>
      <c r="D338" s="37" t="s">
        <v>3</v>
      </c>
      <c r="E338" s="37" t="s">
        <v>8</v>
      </c>
      <c r="F338" s="38">
        <v>17.14</v>
      </c>
      <c r="G338" s="38">
        <v>31</v>
      </c>
      <c r="H338" s="38">
        <v>0</v>
      </c>
    </row>
    <row r="339" spans="1:8" x14ac:dyDescent="0.15">
      <c r="A339" s="37" t="s">
        <v>1521</v>
      </c>
      <c r="B339" s="37" t="s">
        <v>1698</v>
      </c>
      <c r="C339" s="37" t="s">
        <v>1699</v>
      </c>
      <c r="D339" s="37" t="s">
        <v>3</v>
      </c>
      <c r="E339" s="37" t="s">
        <v>8</v>
      </c>
      <c r="F339" s="38">
        <v>25.31</v>
      </c>
      <c r="G339" s="38">
        <v>14</v>
      </c>
      <c r="H339" s="38">
        <v>0</v>
      </c>
    </row>
    <row r="340" spans="1:8" x14ac:dyDescent="0.15">
      <c r="A340" s="37" t="s">
        <v>1579</v>
      </c>
      <c r="B340" s="37" t="s">
        <v>1700</v>
      </c>
      <c r="C340" s="37" t="s">
        <v>1701</v>
      </c>
      <c r="D340" s="37" t="s">
        <v>3</v>
      </c>
      <c r="E340" s="37" t="s">
        <v>8</v>
      </c>
      <c r="F340" s="38">
        <v>24.33</v>
      </c>
      <c r="G340" s="38">
        <v>12</v>
      </c>
      <c r="H340" s="38">
        <v>0</v>
      </c>
    </row>
    <row r="341" spans="1:8" x14ac:dyDescent="0.15">
      <c r="A341" s="37" t="s">
        <v>1579</v>
      </c>
      <c r="B341" s="37" t="s">
        <v>1702</v>
      </c>
      <c r="C341" s="37" t="s">
        <v>1703</v>
      </c>
      <c r="D341" s="37" t="s">
        <v>3</v>
      </c>
      <c r="E341" s="37" t="s">
        <v>8</v>
      </c>
      <c r="F341" s="38">
        <v>63.04</v>
      </c>
      <c r="G341" s="38">
        <v>2</v>
      </c>
      <c r="H341" s="38">
        <v>0</v>
      </c>
    </row>
    <row r="342" spans="1:8" x14ac:dyDescent="0.15">
      <c r="A342" s="37" t="s">
        <v>1579</v>
      </c>
      <c r="B342" s="37" t="s">
        <v>1704</v>
      </c>
      <c r="C342" s="37" t="s">
        <v>1705</v>
      </c>
      <c r="D342" s="37" t="s">
        <v>3</v>
      </c>
      <c r="E342" s="37" t="s">
        <v>8</v>
      </c>
      <c r="F342" s="38">
        <v>66.72</v>
      </c>
      <c r="G342" s="38">
        <v>15</v>
      </c>
      <c r="H342" s="38">
        <v>0</v>
      </c>
    </row>
    <row r="343" spans="1:8" x14ac:dyDescent="0.15">
      <c r="A343" s="37" t="s">
        <v>1579</v>
      </c>
      <c r="B343" s="37" t="s">
        <v>1706</v>
      </c>
      <c r="C343" s="37" t="s">
        <v>1707</v>
      </c>
      <c r="D343" s="37" t="s">
        <v>3</v>
      </c>
      <c r="E343" s="37" t="s">
        <v>8</v>
      </c>
      <c r="F343" s="38">
        <v>63.04</v>
      </c>
      <c r="G343" s="38">
        <v>0</v>
      </c>
      <c r="H343" s="38">
        <v>1</v>
      </c>
    </row>
    <row r="344" spans="1:8" x14ac:dyDescent="0.15">
      <c r="A344" s="37" t="s">
        <v>1540</v>
      </c>
      <c r="B344" s="37" t="s">
        <v>1708</v>
      </c>
      <c r="C344" s="37" t="s">
        <v>1709</v>
      </c>
      <c r="D344" s="37" t="s">
        <v>3</v>
      </c>
      <c r="E344" s="37" t="s">
        <v>8</v>
      </c>
      <c r="F344" s="38">
        <v>4</v>
      </c>
      <c r="G344" s="38">
        <v>1</v>
      </c>
      <c r="H344" s="38">
        <v>0</v>
      </c>
    </row>
    <row r="345" spans="1:8" x14ac:dyDescent="0.15">
      <c r="A345" s="37" t="s">
        <v>1518</v>
      </c>
      <c r="B345" s="37" t="s">
        <v>1710</v>
      </c>
      <c r="C345" s="37" t="s">
        <v>1711</v>
      </c>
      <c r="D345" s="37" t="s">
        <v>3</v>
      </c>
      <c r="E345" s="37" t="s">
        <v>8</v>
      </c>
      <c r="F345" s="38">
        <v>90</v>
      </c>
      <c r="G345" s="38">
        <v>0</v>
      </c>
      <c r="H345" s="38">
        <v>2</v>
      </c>
    </row>
    <row r="346" spans="1:8" x14ac:dyDescent="0.15">
      <c r="A346" s="37" t="s">
        <v>138</v>
      </c>
      <c r="B346" s="37" t="s">
        <v>149</v>
      </c>
      <c r="C346" s="37" t="s">
        <v>150</v>
      </c>
      <c r="D346" s="37" t="s">
        <v>3</v>
      </c>
      <c r="E346" s="37" t="s">
        <v>8</v>
      </c>
      <c r="F346" s="38">
        <v>74.61</v>
      </c>
      <c r="G346" s="38">
        <v>12</v>
      </c>
      <c r="H346" s="38">
        <v>0</v>
      </c>
    </row>
    <row r="347" spans="1:8" x14ac:dyDescent="0.15">
      <c r="A347" s="37" t="s">
        <v>713</v>
      </c>
      <c r="B347" s="37" t="s">
        <v>1134</v>
      </c>
      <c r="C347" s="37" t="s">
        <v>1135</v>
      </c>
      <c r="D347" s="37" t="s">
        <v>3</v>
      </c>
      <c r="E347" s="37" t="s">
        <v>19</v>
      </c>
      <c r="F347" s="38">
        <v>500.92</v>
      </c>
      <c r="G347" s="38">
        <v>8.5</v>
      </c>
      <c r="H347" s="38">
        <v>0</v>
      </c>
    </row>
    <row r="348" spans="1:8" x14ac:dyDescent="0.15">
      <c r="A348" s="37" t="s">
        <v>713</v>
      </c>
      <c r="B348" s="37" t="s">
        <v>1136</v>
      </c>
      <c r="C348" s="37" t="s">
        <v>1137</v>
      </c>
      <c r="D348" s="37" t="s">
        <v>3</v>
      </c>
      <c r="E348" s="37" t="s">
        <v>19</v>
      </c>
      <c r="F348" s="38">
        <v>951.4</v>
      </c>
      <c r="G348" s="38">
        <v>9</v>
      </c>
      <c r="H348" s="38">
        <v>0</v>
      </c>
    </row>
    <row r="349" spans="1:8" x14ac:dyDescent="0.15">
      <c r="A349" s="37" t="s">
        <v>713</v>
      </c>
      <c r="B349" s="37" t="s">
        <v>1138</v>
      </c>
      <c r="C349" s="37" t="s">
        <v>1139</v>
      </c>
      <c r="D349" s="37" t="s">
        <v>3</v>
      </c>
      <c r="E349" s="37" t="s">
        <v>19</v>
      </c>
      <c r="F349" s="38">
        <v>500.92</v>
      </c>
      <c r="G349" s="38">
        <v>6.5</v>
      </c>
      <c r="H349" s="38">
        <v>0</v>
      </c>
    </row>
    <row r="350" spans="1:8" x14ac:dyDescent="0.15">
      <c r="A350" s="37" t="s">
        <v>713</v>
      </c>
      <c r="B350" s="37" t="s">
        <v>742</v>
      </c>
      <c r="C350" s="37" t="s">
        <v>743</v>
      </c>
      <c r="D350" s="37" t="s">
        <v>3</v>
      </c>
      <c r="E350" s="37" t="s">
        <v>29</v>
      </c>
      <c r="F350" s="38">
        <v>9.86</v>
      </c>
      <c r="G350" s="38">
        <v>0</v>
      </c>
      <c r="H350" s="38">
        <v>100</v>
      </c>
    </row>
    <row r="351" spans="1:8" x14ac:dyDescent="0.15">
      <c r="A351" s="37" t="s">
        <v>713</v>
      </c>
      <c r="B351" s="37" t="s">
        <v>1140</v>
      </c>
      <c r="C351" s="37" t="s">
        <v>1141</v>
      </c>
      <c r="D351" s="37" t="s">
        <v>3</v>
      </c>
      <c r="E351" s="37" t="s">
        <v>8</v>
      </c>
      <c r="F351" s="38">
        <v>2.94</v>
      </c>
      <c r="G351" s="38">
        <v>31</v>
      </c>
      <c r="H351" s="38">
        <v>0</v>
      </c>
    </row>
    <row r="352" spans="1:8" x14ac:dyDescent="0.15">
      <c r="A352" s="37" t="s">
        <v>713</v>
      </c>
      <c r="B352" s="37" t="s">
        <v>744</v>
      </c>
      <c r="C352" s="37" t="s">
        <v>745</v>
      </c>
      <c r="D352" s="37" t="s">
        <v>3</v>
      </c>
      <c r="E352" s="37" t="s">
        <v>8</v>
      </c>
      <c r="F352" s="38">
        <v>4.3600000000000003</v>
      </c>
      <c r="G352" s="38">
        <v>0</v>
      </c>
      <c r="H352" s="38">
        <v>100</v>
      </c>
    </row>
    <row r="353" spans="1:8" x14ac:dyDescent="0.15">
      <c r="A353" s="37" t="s">
        <v>1521</v>
      </c>
      <c r="B353" s="37" t="s">
        <v>1712</v>
      </c>
      <c r="C353" s="37" t="s">
        <v>1713</v>
      </c>
      <c r="D353" s="37" t="s">
        <v>3</v>
      </c>
      <c r="E353" s="37" t="s">
        <v>8</v>
      </c>
      <c r="F353" s="38">
        <v>1236.71</v>
      </c>
      <c r="G353" s="38">
        <v>2</v>
      </c>
      <c r="H353" s="38">
        <v>0</v>
      </c>
    </row>
    <row r="354" spans="1:8" x14ac:dyDescent="0.15">
      <c r="A354" s="37" t="s">
        <v>1521</v>
      </c>
      <c r="B354" s="37" t="s">
        <v>1714</v>
      </c>
      <c r="C354" s="37" t="s">
        <v>1715</v>
      </c>
      <c r="D354" s="37" t="s">
        <v>3</v>
      </c>
      <c r="E354" s="37" t="s">
        <v>8</v>
      </c>
      <c r="F354" s="38">
        <v>2735.2</v>
      </c>
      <c r="G354" s="38">
        <v>2</v>
      </c>
      <c r="H354" s="38">
        <v>0</v>
      </c>
    </row>
    <row r="355" spans="1:8" x14ac:dyDescent="0.15">
      <c r="A355" s="37" t="s">
        <v>1613</v>
      </c>
      <c r="B355" s="37" t="s">
        <v>1716</v>
      </c>
      <c r="C355" s="37" t="s">
        <v>1717</v>
      </c>
      <c r="D355" s="37" t="s">
        <v>3</v>
      </c>
      <c r="E355" s="37" t="s">
        <v>59</v>
      </c>
      <c r="F355" s="38">
        <v>5.5</v>
      </c>
      <c r="G355" s="38">
        <v>0</v>
      </c>
      <c r="H355" s="38">
        <v>2</v>
      </c>
    </row>
    <row r="356" spans="1:8" x14ac:dyDescent="0.15">
      <c r="A356" s="37" t="s">
        <v>7</v>
      </c>
      <c r="B356" s="37" t="s">
        <v>303</v>
      </c>
      <c r="C356" s="37" t="s">
        <v>304</v>
      </c>
      <c r="D356" s="37" t="s">
        <v>3</v>
      </c>
      <c r="E356" s="37" t="s">
        <v>19</v>
      </c>
      <c r="F356" s="38">
        <v>3.87</v>
      </c>
      <c r="G356" s="38">
        <v>4654.68</v>
      </c>
      <c r="H356" s="38">
        <v>0.98</v>
      </c>
    </row>
    <row r="357" spans="1:8" x14ac:dyDescent="0.15">
      <c r="A357" s="37" t="s">
        <v>50</v>
      </c>
      <c r="B357" s="37" t="s">
        <v>1451</v>
      </c>
      <c r="C357" s="37" t="s">
        <v>1452</v>
      </c>
      <c r="D357" s="37" t="s">
        <v>3</v>
      </c>
      <c r="E357" s="37" t="s">
        <v>53</v>
      </c>
      <c r="F357" s="38">
        <v>5723.99</v>
      </c>
      <c r="G357" s="38">
        <v>0</v>
      </c>
      <c r="H357" s="38">
        <v>2</v>
      </c>
    </row>
    <row r="358" spans="1:8" x14ac:dyDescent="0.15">
      <c r="A358" s="37" t="s">
        <v>82</v>
      </c>
      <c r="B358" s="37" t="s">
        <v>1453</v>
      </c>
      <c r="C358" s="37" t="s">
        <v>1454</v>
      </c>
      <c r="D358" s="37" t="s">
        <v>3</v>
      </c>
      <c r="E358" s="37" t="s">
        <v>8</v>
      </c>
      <c r="F358" s="38">
        <v>0</v>
      </c>
      <c r="G358" s="38">
        <v>0</v>
      </c>
      <c r="H358" s="38">
        <v>3</v>
      </c>
    </row>
    <row r="359" spans="1:8" x14ac:dyDescent="0.15">
      <c r="A359" s="37" t="s">
        <v>63</v>
      </c>
      <c r="B359" s="37" t="s">
        <v>1142</v>
      </c>
      <c r="C359" s="37" t="s">
        <v>1143</v>
      </c>
      <c r="D359" s="37" t="s">
        <v>3</v>
      </c>
      <c r="E359" s="37" t="s">
        <v>8</v>
      </c>
      <c r="F359" s="38">
        <v>1269.3</v>
      </c>
      <c r="G359" s="38">
        <v>4</v>
      </c>
      <c r="H359" s="38">
        <v>0</v>
      </c>
    </row>
    <row r="360" spans="1:8" x14ac:dyDescent="0.15">
      <c r="A360" s="37" t="s">
        <v>50</v>
      </c>
      <c r="B360" s="37" t="s">
        <v>536</v>
      </c>
      <c r="C360" s="37" t="s">
        <v>537</v>
      </c>
      <c r="D360" s="37" t="s">
        <v>3</v>
      </c>
      <c r="E360" s="37" t="s">
        <v>8</v>
      </c>
      <c r="F360" s="38">
        <v>802.99</v>
      </c>
      <c r="G360" s="38">
        <v>0</v>
      </c>
      <c r="H360" s="38">
        <v>20</v>
      </c>
    </row>
    <row r="361" spans="1:8" x14ac:dyDescent="0.15">
      <c r="A361" s="37" t="s">
        <v>1535</v>
      </c>
      <c r="B361" s="37" t="s">
        <v>1718</v>
      </c>
      <c r="C361" s="37" t="s">
        <v>1719</v>
      </c>
      <c r="D361" s="37" t="s">
        <v>3</v>
      </c>
      <c r="E361" s="37" t="s">
        <v>8</v>
      </c>
      <c r="F361" s="38">
        <v>0.56999999999999995</v>
      </c>
      <c r="G361" s="38">
        <v>156</v>
      </c>
      <c r="H361" s="38">
        <v>0</v>
      </c>
    </row>
    <row r="362" spans="1:8" x14ac:dyDescent="0.15">
      <c r="A362" s="37" t="s">
        <v>807</v>
      </c>
      <c r="B362" s="37" t="s">
        <v>1144</v>
      </c>
      <c r="C362" s="37" t="s">
        <v>1145</v>
      </c>
      <c r="D362" s="37" t="s">
        <v>3</v>
      </c>
      <c r="E362" s="37" t="s">
        <v>29</v>
      </c>
      <c r="F362" s="38">
        <v>33.909999999999997</v>
      </c>
      <c r="G362" s="38">
        <v>15</v>
      </c>
      <c r="H362" s="38">
        <v>0</v>
      </c>
    </row>
    <row r="363" spans="1:8" x14ac:dyDescent="0.15">
      <c r="A363" s="37" t="s">
        <v>807</v>
      </c>
      <c r="B363" s="37" t="s">
        <v>1146</v>
      </c>
      <c r="C363" s="37" t="s">
        <v>1147</v>
      </c>
      <c r="D363" s="37" t="s">
        <v>3</v>
      </c>
      <c r="E363" s="37" t="s">
        <v>19</v>
      </c>
      <c r="F363" s="38">
        <v>18.16</v>
      </c>
      <c r="G363" s="38">
        <v>31</v>
      </c>
      <c r="H363" s="38">
        <v>0</v>
      </c>
    </row>
    <row r="364" spans="1:8" x14ac:dyDescent="0.15">
      <c r="A364" s="37" t="s">
        <v>63</v>
      </c>
      <c r="B364" s="37" t="s">
        <v>470</v>
      </c>
      <c r="C364" s="37" t="s">
        <v>471</v>
      </c>
      <c r="D364" s="37" t="s">
        <v>3</v>
      </c>
      <c r="E364" s="37" t="s">
        <v>8</v>
      </c>
      <c r="F364" s="38">
        <v>41256.53</v>
      </c>
      <c r="G364" s="38">
        <v>0</v>
      </c>
      <c r="H364" s="38">
        <v>1</v>
      </c>
    </row>
    <row r="365" spans="1:8" x14ac:dyDescent="0.15">
      <c r="A365" s="37" t="s">
        <v>7</v>
      </c>
      <c r="B365" s="37" t="s">
        <v>241</v>
      </c>
      <c r="C365" s="37" t="s">
        <v>242</v>
      </c>
      <c r="D365" s="37" t="s">
        <v>3</v>
      </c>
      <c r="E365" s="37" t="s">
        <v>19</v>
      </c>
      <c r="F365" s="38">
        <v>18.05</v>
      </c>
      <c r="G365" s="38">
        <v>0</v>
      </c>
      <c r="H365" s="38">
        <v>100</v>
      </c>
    </row>
    <row r="366" spans="1:8" x14ac:dyDescent="0.15">
      <c r="A366" s="37" t="s">
        <v>7</v>
      </c>
      <c r="B366" s="37" t="s">
        <v>243</v>
      </c>
      <c r="C366" s="37" t="s">
        <v>244</v>
      </c>
      <c r="D366" s="37" t="s">
        <v>3</v>
      </c>
      <c r="E366" s="37" t="s">
        <v>19</v>
      </c>
      <c r="F366" s="38">
        <v>19.079999999999998</v>
      </c>
      <c r="G366" s="38">
        <v>0</v>
      </c>
      <c r="H366" s="38">
        <v>145</v>
      </c>
    </row>
    <row r="367" spans="1:8" x14ac:dyDescent="0.15">
      <c r="A367" s="37" t="s">
        <v>7</v>
      </c>
      <c r="B367" s="37" t="s">
        <v>245</v>
      </c>
      <c r="C367" s="37" t="s">
        <v>246</v>
      </c>
      <c r="D367" s="37" t="s">
        <v>3</v>
      </c>
      <c r="E367" s="37" t="s">
        <v>19</v>
      </c>
      <c r="F367" s="38">
        <v>23.46</v>
      </c>
      <c r="G367" s="38">
        <v>0</v>
      </c>
      <c r="H367" s="38">
        <v>726</v>
      </c>
    </row>
    <row r="368" spans="1:8" x14ac:dyDescent="0.15">
      <c r="A368" s="37" t="s">
        <v>63</v>
      </c>
      <c r="B368" s="37" t="s">
        <v>484</v>
      </c>
      <c r="C368" s="37" t="s">
        <v>485</v>
      </c>
      <c r="D368" s="37" t="s">
        <v>3</v>
      </c>
      <c r="E368" s="37" t="s">
        <v>8</v>
      </c>
      <c r="F368" s="38">
        <v>58.7</v>
      </c>
      <c r="G368" s="38">
        <v>20</v>
      </c>
      <c r="H368" s="38">
        <v>3</v>
      </c>
    </row>
    <row r="369" spans="1:8" x14ac:dyDescent="0.15">
      <c r="A369" s="37" t="s">
        <v>138</v>
      </c>
      <c r="B369" s="37" t="s">
        <v>856</v>
      </c>
      <c r="C369" s="37" t="s">
        <v>1149</v>
      </c>
      <c r="D369" s="37" t="s">
        <v>3</v>
      </c>
      <c r="E369" s="37" t="s">
        <v>6</v>
      </c>
      <c r="F369" s="38">
        <v>4.3899999999999997</v>
      </c>
      <c r="G369" s="38">
        <v>8679</v>
      </c>
      <c r="H369" s="38">
        <v>0</v>
      </c>
    </row>
    <row r="370" spans="1:8" x14ac:dyDescent="0.15">
      <c r="A370" s="37" t="s">
        <v>1521</v>
      </c>
      <c r="B370" s="37" t="s">
        <v>1720</v>
      </c>
      <c r="C370" s="37" t="s">
        <v>1721</v>
      </c>
      <c r="D370" s="37" t="s">
        <v>3</v>
      </c>
      <c r="E370" s="37" t="s">
        <v>59</v>
      </c>
      <c r="F370" s="38">
        <v>85.45</v>
      </c>
      <c r="G370" s="38">
        <v>2</v>
      </c>
      <c r="H370" s="38">
        <v>0</v>
      </c>
    </row>
    <row r="371" spans="1:8" x14ac:dyDescent="0.15">
      <c r="A371" s="37" t="s">
        <v>1535</v>
      </c>
      <c r="B371" s="37" t="s">
        <v>1722</v>
      </c>
      <c r="C371" s="37" t="s">
        <v>1723</v>
      </c>
      <c r="D371" s="37" t="s">
        <v>3</v>
      </c>
      <c r="E371" s="37" t="s">
        <v>59</v>
      </c>
      <c r="F371" s="38">
        <v>154.21199999999999</v>
      </c>
      <c r="G371" s="38">
        <v>0</v>
      </c>
      <c r="H371" s="38">
        <v>108</v>
      </c>
    </row>
    <row r="372" spans="1:8" x14ac:dyDescent="0.15">
      <c r="A372" s="37" t="s">
        <v>50</v>
      </c>
      <c r="B372" s="37" t="s">
        <v>1150</v>
      </c>
      <c r="C372" s="37" t="s">
        <v>1151</v>
      </c>
      <c r="D372" s="37" t="s">
        <v>3</v>
      </c>
      <c r="E372" s="37" t="s">
        <v>8</v>
      </c>
      <c r="F372" s="38">
        <v>104.99</v>
      </c>
      <c r="G372" s="38">
        <v>2</v>
      </c>
      <c r="H372" s="38">
        <v>0</v>
      </c>
    </row>
    <row r="373" spans="1:8" x14ac:dyDescent="0.15">
      <c r="A373" s="37" t="s">
        <v>56</v>
      </c>
      <c r="B373" s="37" t="s">
        <v>1152</v>
      </c>
      <c r="C373" s="37" t="s">
        <v>1153</v>
      </c>
      <c r="D373" s="37" t="s">
        <v>3</v>
      </c>
      <c r="E373" s="37" t="s">
        <v>8</v>
      </c>
      <c r="F373" s="38">
        <v>0</v>
      </c>
      <c r="G373" s="38">
        <v>0</v>
      </c>
      <c r="H373" s="38">
        <v>1</v>
      </c>
    </row>
    <row r="374" spans="1:8" x14ac:dyDescent="0.15">
      <c r="A374" s="37" t="s">
        <v>7</v>
      </c>
      <c r="B374" s="37" t="s">
        <v>247</v>
      </c>
      <c r="C374" s="37" t="s">
        <v>248</v>
      </c>
      <c r="D374" s="37" t="s">
        <v>3</v>
      </c>
      <c r="E374" s="37" t="s">
        <v>19</v>
      </c>
      <c r="F374" s="38">
        <v>5.27</v>
      </c>
      <c r="G374" s="38">
        <v>0</v>
      </c>
      <c r="H374" s="38">
        <v>581</v>
      </c>
    </row>
    <row r="375" spans="1:8" x14ac:dyDescent="0.15">
      <c r="A375" s="37" t="s">
        <v>1518</v>
      </c>
      <c r="B375" s="37" t="s">
        <v>1724</v>
      </c>
      <c r="C375" s="37" t="s">
        <v>1725</v>
      </c>
      <c r="D375" s="37" t="s">
        <v>3</v>
      </c>
      <c r="E375" s="37" t="s">
        <v>1592</v>
      </c>
      <c r="F375" s="38">
        <v>25.047000000000001</v>
      </c>
      <c r="G375" s="38">
        <v>3</v>
      </c>
      <c r="H375" s="38">
        <v>0</v>
      </c>
    </row>
    <row r="376" spans="1:8" x14ac:dyDescent="0.15">
      <c r="A376" s="37" t="s">
        <v>4</v>
      </c>
      <c r="B376" s="37" t="s">
        <v>366</v>
      </c>
      <c r="C376" s="37" t="s">
        <v>367</v>
      </c>
      <c r="D376" s="37" t="s">
        <v>3</v>
      </c>
      <c r="E376" s="37" t="s">
        <v>19</v>
      </c>
      <c r="F376" s="38">
        <v>1.41</v>
      </c>
      <c r="G376" s="38">
        <v>0</v>
      </c>
      <c r="H376" s="38">
        <v>250</v>
      </c>
    </row>
    <row r="377" spans="1:8" x14ac:dyDescent="0.15">
      <c r="A377" s="37" t="s">
        <v>4</v>
      </c>
      <c r="B377" s="37" t="s">
        <v>362</v>
      </c>
      <c r="C377" s="37" t="s">
        <v>363</v>
      </c>
      <c r="D377" s="37" t="s">
        <v>3</v>
      </c>
      <c r="E377" s="37" t="s">
        <v>19</v>
      </c>
      <c r="F377" s="38">
        <v>2.98</v>
      </c>
      <c r="G377" s="38">
        <v>0</v>
      </c>
      <c r="H377" s="38">
        <v>6427</v>
      </c>
    </row>
    <row r="378" spans="1:8" x14ac:dyDescent="0.15">
      <c r="A378" s="37" t="s">
        <v>4</v>
      </c>
      <c r="B378" s="37" t="s">
        <v>364</v>
      </c>
      <c r="C378" s="37" t="s">
        <v>365</v>
      </c>
      <c r="D378" s="37" t="s">
        <v>3</v>
      </c>
      <c r="E378" s="37" t="s">
        <v>19</v>
      </c>
      <c r="F378" s="38">
        <v>5.73</v>
      </c>
      <c r="G378" s="38">
        <v>49500</v>
      </c>
      <c r="H378" s="38">
        <v>0</v>
      </c>
    </row>
    <row r="379" spans="1:8" x14ac:dyDescent="0.15">
      <c r="A379" s="37" t="s">
        <v>28</v>
      </c>
      <c r="B379" s="37" t="s">
        <v>681</v>
      </c>
      <c r="C379" s="37" t="s">
        <v>682</v>
      </c>
      <c r="D379" s="37" t="s">
        <v>3</v>
      </c>
      <c r="E379" s="37" t="s">
        <v>8</v>
      </c>
      <c r="F379" s="38">
        <v>4.4999999999999998E-2</v>
      </c>
      <c r="G379" s="38">
        <v>29868</v>
      </c>
      <c r="H379" s="38">
        <v>0</v>
      </c>
    </row>
    <row r="380" spans="1:8" x14ac:dyDescent="0.15">
      <c r="A380" s="37" t="s">
        <v>28</v>
      </c>
      <c r="B380" s="37" t="s">
        <v>1154</v>
      </c>
      <c r="C380" s="37" t="s">
        <v>1155</v>
      </c>
      <c r="D380" s="37" t="s">
        <v>3</v>
      </c>
      <c r="E380" s="37" t="s">
        <v>8</v>
      </c>
      <c r="F380" s="38">
        <v>5.6000000000000001E-2</v>
      </c>
      <c r="G380" s="38">
        <v>4823</v>
      </c>
      <c r="H380" s="38">
        <v>0</v>
      </c>
    </row>
    <row r="381" spans="1:8" x14ac:dyDescent="0.15">
      <c r="A381" s="37" t="s">
        <v>1156</v>
      </c>
      <c r="B381" s="37" t="s">
        <v>1157</v>
      </c>
      <c r="C381" s="37" t="s">
        <v>1158</v>
      </c>
      <c r="D381" s="37" t="s">
        <v>3</v>
      </c>
      <c r="E381" s="37" t="s">
        <v>8</v>
      </c>
      <c r="F381" s="38">
        <v>5.5657999999999999E-2</v>
      </c>
      <c r="G381" s="38">
        <v>372</v>
      </c>
      <c r="H381" s="38">
        <v>0</v>
      </c>
    </row>
    <row r="382" spans="1:8" x14ac:dyDescent="0.15">
      <c r="A382" s="37" t="s">
        <v>28</v>
      </c>
      <c r="B382" s="37" t="s">
        <v>1159</v>
      </c>
      <c r="C382" s="37" t="s">
        <v>1160</v>
      </c>
      <c r="D382" s="37" t="s">
        <v>3</v>
      </c>
      <c r="E382" s="37" t="s">
        <v>8</v>
      </c>
      <c r="F382" s="38">
        <v>5.6000000000000001E-2</v>
      </c>
      <c r="G382" s="38">
        <v>97</v>
      </c>
      <c r="H382" s="38">
        <v>0</v>
      </c>
    </row>
    <row r="383" spans="1:8" x14ac:dyDescent="0.15">
      <c r="A383" s="37" t="s">
        <v>1521</v>
      </c>
      <c r="B383" s="37" t="s">
        <v>1726</v>
      </c>
      <c r="C383" s="37" t="s">
        <v>1727</v>
      </c>
      <c r="D383" s="37" t="s">
        <v>3</v>
      </c>
      <c r="E383" s="37" t="s">
        <v>8</v>
      </c>
      <c r="F383" s="38">
        <v>22.472000000000001</v>
      </c>
      <c r="G383" s="38">
        <v>50</v>
      </c>
      <c r="H383" s="38">
        <v>0</v>
      </c>
    </row>
    <row r="384" spans="1:8" x14ac:dyDescent="0.15">
      <c r="A384" s="37" t="s">
        <v>1521</v>
      </c>
      <c r="B384" s="37" t="s">
        <v>1728</v>
      </c>
      <c r="C384" s="37" t="s">
        <v>1729</v>
      </c>
      <c r="D384" s="37" t="s">
        <v>3</v>
      </c>
      <c r="E384" s="37" t="s">
        <v>1592</v>
      </c>
      <c r="F384" s="38">
        <v>3.23</v>
      </c>
      <c r="G384" s="38">
        <v>95</v>
      </c>
      <c r="H384" s="38">
        <v>0</v>
      </c>
    </row>
    <row r="385" spans="1:8" x14ac:dyDescent="0.15">
      <c r="A385" s="37" t="s">
        <v>1521</v>
      </c>
      <c r="B385" s="37" t="s">
        <v>1730</v>
      </c>
      <c r="C385" s="37" t="s">
        <v>1731</v>
      </c>
      <c r="D385" s="37" t="s">
        <v>3</v>
      </c>
      <c r="E385" s="37" t="s">
        <v>1592</v>
      </c>
      <c r="F385" s="38">
        <v>15.42</v>
      </c>
      <c r="G385" s="38">
        <v>258</v>
      </c>
      <c r="H385" s="38">
        <v>0</v>
      </c>
    </row>
    <row r="386" spans="1:8" x14ac:dyDescent="0.15">
      <c r="A386" s="37" t="s">
        <v>47</v>
      </c>
      <c r="B386" s="37" t="s">
        <v>1161</v>
      </c>
      <c r="C386" s="37" t="s">
        <v>1162</v>
      </c>
      <c r="D386" s="37" t="s">
        <v>3</v>
      </c>
      <c r="E386" s="37" t="s">
        <v>8</v>
      </c>
      <c r="F386" s="38">
        <v>2.86</v>
      </c>
      <c r="G386" s="38">
        <v>0</v>
      </c>
      <c r="H386" s="38">
        <v>200</v>
      </c>
    </row>
    <row r="387" spans="1:8" x14ac:dyDescent="0.15">
      <c r="A387" s="37" t="s">
        <v>91</v>
      </c>
      <c r="B387" s="37" t="s">
        <v>94</v>
      </c>
      <c r="C387" s="37" t="s">
        <v>95</v>
      </c>
      <c r="D387" s="37" t="s">
        <v>3</v>
      </c>
      <c r="E387" s="37" t="s">
        <v>8</v>
      </c>
      <c r="F387" s="38">
        <v>58.15</v>
      </c>
      <c r="G387" s="38">
        <v>44</v>
      </c>
      <c r="H387" s="38">
        <v>0</v>
      </c>
    </row>
    <row r="388" spans="1:8" x14ac:dyDescent="0.15">
      <c r="A388" s="37" t="s">
        <v>91</v>
      </c>
      <c r="B388" s="37" t="s">
        <v>100</v>
      </c>
      <c r="C388" s="37" t="s">
        <v>101</v>
      </c>
      <c r="D388" s="37" t="s">
        <v>3</v>
      </c>
      <c r="E388" s="37" t="s">
        <v>8</v>
      </c>
      <c r="F388" s="38">
        <v>102.86</v>
      </c>
      <c r="G388" s="38">
        <v>2</v>
      </c>
      <c r="H388" s="38">
        <v>0</v>
      </c>
    </row>
    <row r="389" spans="1:8" x14ac:dyDescent="0.15">
      <c r="A389" s="37" t="s">
        <v>91</v>
      </c>
      <c r="B389" s="37" t="s">
        <v>96</v>
      </c>
      <c r="C389" s="37" t="s">
        <v>97</v>
      </c>
      <c r="D389" s="37" t="s">
        <v>3</v>
      </c>
      <c r="E389" s="37" t="s">
        <v>8</v>
      </c>
      <c r="F389" s="38">
        <v>120.64</v>
      </c>
      <c r="G389" s="38">
        <v>35</v>
      </c>
      <c r="H389" s="38">
        <v>0</v>
      </c>
    </row>
    <row r="390" spans="1:8" x14ac:dyDescent="0.15">
      <c r="A390" s="37" t="s">
        <v>50</v>
      </c>
      <c r="B390" s="37" t="s">
        <v>1455</v>
      </c>
      <c r="C390" s="37" t="s">
        <v>1456</v>
      </c>
      <c r="D390" s="37" t="s">
        <v>3</v>
      </c>
      <c r="E390" s="37" t="s">
        <v>8</v>
      </c>
      <c r="F390" s="38">
        <v>66.75</v>
      </c>
      <c r="G390" s="38">
        <v>0</v>
      </c>
      <c r="H390" s="38">
        <v>3</v>
      </c>
    </row>
    <row r="391" spans="1:8" x14ac:dyDescent="0.15">
      <c r="A391" s="37" t="s">
        <v>50</v>
      </c>
      <c r="B391" s="37" t="s">
        <v>92</v>
      </c>
      <c r="C391" s="37" t="s">
        <v>93</v>
      </c>
      <c r="D391" s="37" t="s">
        <v>3</v>
      </c>
      <c r="E391" s="37" t="s">
        <v>8</v>
      </c>
      <c r="F391" s="38">
        <v>20.27</v>
      </c>
      <c r="G391" s="38">
        <v>18</v>
      </c>
      <c r="H391" s="38">
        <v>0</v>
      </c>
    </row>
    <row r="392" spans="1:8" x14ac:dyDescent="0.15">
      <c r="A392" s="37" t="s">
        <v>56</v>
      </c>
      <c r="B392" s="37" t="s">
        <v>1163</v>
      </c>
      <c r="C392" s="37" t="s">
        <v>1164</v>
      </c>
      <c r="D392" s="37" t="s">
        <v>3</v>
      </c>
      <c r="E392" s="37" t="s">
        <v>8</v>
      </c>
      <c r="F392" s="38">
        <v>0.52</v>
      </c>
      <c r="G392" s="38">
        <v>78</v>
      </c>
      <c r="H392" s="38">
        <v>0</v>
      </c>
    </row>
    <row r="393" spans="1:8" x14ac:dyDescent="0.15">
      <c r="A393" s="37" t="s">
        <v>4</v>
      </c>
      <c r="B393" s="37" t="s">
        <v>368</v>
      </c>
      <c r="C393" s="37" t="s">
        <v>369</v>
      </c>
      <c r="D393" s="37" t="s">
        <v>3</v>
      </c>
      <c r="E393" s="37" t="s">
        <v>19</v>
      </c>
      <c r="F393" s="38">
        <v>5.99</v>
      </c>
      <c r="G393" s="38">
        <v>0</v>
      </c>
      <c r="H393" s="38">
        <v>60</v>
      </c>
    </row>
    <row r="394" spans="1:8" x14ac:dyDescent="0.15">
      <c r="A394" s="37" t="s">
        <v>50</v>
      </c>
      <c r="B394" s="37" t="s">
        <v>578</v>
      </c>
      <c r="C394" s="37" t="s">
        <v>579</v>
      </c>
      <c r="D394" s="37" t="s">
        <v>3</v>
      </c>
      <c r="E394" s="37" t="s">
        <v>8</v>
      </c>
      <c r="F394" s="38">
        <v>2.44</v>
      </c>
      <c r="G394" s="38">
        <v>223</v>
      </c>
      <c r="H394" s="38">
        <v>178</v>
      </c>
    </row>
    <row r="395" spans="1:8" x14ac:dyDescent="0.15">
      <c r="A395" s="37" t="s">
        <v>50</v>
      </c>
      <c r="B395" s="37" t="s">
        <v>582</v>
      </c>
      <c r="C395" s="37" t="s">
        <v>583</v>
      </c>
      <c r="D395" s="37" t="s">
        <v>3</v>
      </c>
      <c r="E395" s="37" t="s">
        <v>8</v>
      </c>
      <c r="F395" s="38">
        <v>3.54</v>
      </c>
      <c r="G395" s="38">
        <v>295</v>
      </c>
      <c r="H395" s="38">
        <v>0</v>
      </c>
    </row>
    <row r="396" spans="1:8" x14ac:dyDescent="0.15">
      <c r="A396" s="37" t="s">
        <v>50</v>
      </c>
      <c r="B396" s="37" t="s">
        <v>1165</v>
      </c>
      <c r="C396" s="37" t="s">
        <v>1166</v>
      </c>
      <c r="D396" s="37" t="s">
        <v>3</v>
      </c>
      <c r="E396" s="37" t="s">
        <v>55</v>
      </c>
      <c r="F396" s="38">
        <v>113.72</v>
      </c>
      <c r="G396" s="38">
        <v>16</v>
      </c>
      <c r="H396" s="38">
        <v>0</v>
      </c>
    </row>
    <row r="397" spans="1:8" x14ac:dyDescent="0.15">
      <c r="A397" s="37" t="s">
        <v>138</v>
      </c>
      <c r="B397" s="37" t="s">
        <v>151</v>
      </c>
      <c r="C397" s="37" t="s">
        <v>152</v>
      </c>
      <c r="D397" s="37" t="s">
        <v>3</v>
      </c>
      <c r="E397" s="37" t="s">
        <v>153</v>
      </c>
      <c r="F397" s="38">
        <v>6.54</v>
      </c>
      <c r="G397" s="38">
        <v>0</v>
      </c>
      <c r="H397" s="38">
        <v>100</v>
      </c>
    </row>
    <row r="398" spans="1:8" x14ac:dyDescent="0.15">
      <c r="A398" s="37" t="s">
        <v>1732</v>
      </c>
      <c r="B398" s="37" t="s">
        <v>1733</v>
      </c>
      <c r="C398" s="37" t="s">
        <v>1734</v>
      </c>
      <c r="D398" s="37" t="s">
        <v>3</v>
      </c>
      <c r="E398" s="37" t="s">
        <v>1735</v>
      </c>
      <c r="F398" s="38">
        <v>0</v>
      </c>
      <c r="G398" s="38">
        <v>0</v>
      </c>
      <c r="H398" s="38">
        <v>3</v>
      </c>
    </row>
    <row r="399" spans="1:8" x14ac:dyDescent="0.15">
      <c r="A399" s="37" t="s">
        <v>1736</v>
      </c>
      <c r="B399" s="37" t="s">
        <v>1737</v>
      </c>
      <c r="C399" s="37" t="s">
        <v>1738</v>
      </c>
      <c r="D399" s="37" t="s">
        <v>3</v>
      </c>
      <c r="E399" s="37" t="s">
        <v>59</v>
      </c>
      <c r="F399" s="38">
        <v>0</v>
      </c>
      <c r="G399" s="38">
        <v>0</v>
      </c>
      <c r="H399" s="38">
        <v>2</v>
      </c>
    </row>
    <row r="400" spans="1:8" x14ac:dyDescent="0.15">
      <c r="A400" s="37" t="s">
        <v>1736</v>
      </c>
      <c r="B400" s="37" t="s">
        <v>1739</v>
      </c>
      <c r="C400" s="37" t="s">
        <v>1740</v>
      </c>
      <c r="D400" s="37" t="s">
        <v>3</v>
      </c>
      <c r="E400" s="37" t="s">
        <v>59</v>
      </c>
      <c r="F400" s="38">
        <v>0</v>
      </c>
      <c r="G400" s="38">
        <v>2</v>
      </c>
      <c r="H400" s="38">
        <v>2</v>
      </c>
    </row>
    <row r="401" spans="1:8" x14ac:dyDescent="0.15">
      <c r="A401" s="37" t="s">
        <v>1736</v>
      </c>
      <c r="B401" s="37" t="s">
        <v>1741</v>
      </c>
      <c r="C401" s="37" t="s">
        <v>1742</v>
      </c>
      <c r="D401" s="37" t="s">
        <v>3</v>
      </c>
      <c r="E401" s="37" t="s">
        <v>1743</v>
      </c>
      <c r="F401" s="38">
        <v>0</v>
      </c>
      <c r="G401" s="38">
        <v>0</v>
      </c>
      <c r="H401" s="38">
        <v>1</v>
      </c>
    </row>
    <row r="402" spans="1:8" x14ac:dyDescent="0.15">
      <c r="A402" s="37" t="s">
        <v>1736</v>
      </c>
      <c r="B402" s="37" t="s">
        <v>1744</v>
      </c>
      <c r="C402" s="37" t="s">
        <v>1745</v>
      </c>
      <c r="D402" s="37" t="s">
        <v>3</v>
      </c>
      <c r="E402" s="37" t="s">
        <v>1743</v>
      </c>
      <c r="F402" s="38">
        <v>0</v>
      </c>
      <c r="G402" s="38">
        <v>2</v>
      </c>
      <c r="H402" s="38">
        <v>0</v>
      </c>
    </row>
    <row r="403" spans="1:8" x14ac:dyDescent="0.15">
      <c r="A403" s="37" t="s">
        <v>1736</v>
      </c>
      <c r="B403" s="37" t="s">
        <v>1746</v>
      </c>
      <c r="C403" s="37" t="s">
        <v>1747</v>
      </c>
      <c r="D403" s="37" t="s">
        <v>3</v>
      </c>
      <c r="E403" s="37" t="s">
        <v>59</v>
      </c>
      <c r="F403" s="38">
        <v>0</v>
      </c>
      <c r="G403" s="38">
        <v>1</v>
      </c>
      <c r="H403" s="38">
        <v>6</v>
      </c>
    </row>
    <row r="404" spans="1:8" x14ac:dyDescent="0.15">
      <c r="A404" s="37" t="s">
        <v>7</v>
      </c>
      <c r="B404" s="37" t="s">
        <v>251</v>
      </c>
      <c r="C404" s="37" t="s">
        <v>252</v>
      </c>
      <c r="D404" s="37" t="s">
        <v>3</v>
      </c>
      <c r="E404" s="37" t="s">
        <v>19</v>
      </c>
      <c r="F404" s="38">
        <v>1.84</v>
      </c>
      <c r="G404" s="38">
        <v>2683</v>
      </c>
      <c r="H404" s="38">
        <v>0</v>
      </c>
    </row>
    <row r="405" spans="1:8" x14ac:dyDescent="0.15">
      <c r="A405" s="37" t="s">
        <v>7</v>
      </c>
      <c r="B405" s="37" t="s">
        <v>249</v>
      </c>
      <c r="C405" s="37" t="s">
        <v>250</v>
      </c>
      <c r="D405" s="37" t="s">
        <v>3</v>
      </c>
      <c r="E405" s="37" t="s">
        <v>19</v>
      </c>
      <c r="F405" s="38">
        <v>7.16</v>
      </c>
      <c r="G405" s="38">
        <v>4311.72</v>
      </c>
      <c r="H405" s="38">
        <v>0</v>
      </c>
    </row>
    <row r="406" spans="1:8" x14ac:dyDescent="0.15">
      <c r="A406" s="37" t="s">
        <v>7</v>
      </c>
      <c r="B406" s="37" t="s">
        <v>1167</v>
      </c>
      <c r="C406" s="37" t="s">
        <v>1168</v>
      </c>
      <c r="D406" s="37" t="s">
        <v>3</v>
      </c>
      <c r="E406" s="37" t="s">
        <v>19</v>
      </c>
      <c r="F406" s="38">
        <v>1.79</v>
      </c>
      <c r="G406" s="38">
        <v>1281</v>
      </c>
      <c r="H406" s="38">
        <v>0</v>
      </c>
    </row>
    <row r="407" spans="1:8" x14ac:dyDescent="0.15">
      <c r="A407" s="37" t="s">
        <v>4</v>
      </c>
      <c r="B407" s="37" t="s">
        <v>1169</v>
      </c>
      <c r="C407" s="37" t="s">
        <v>1170</v>
      </c>
      <c r="D407" s="37" t="s">
        <v>3</v>
      </c>
      <c r="E407" s="37" t="s">
        <v>19</v>
      </c>
      <c r="F407" s="38">
        <v>7.19</v>
      </c>
      <c r="G407" s="38">
        <v>0</v>
      </c>
      <c r="H407" s="38">
        <v>2000</v>
      </c>
    </row>
    <row r="408" spans="1:8" x14ac:dyDescent="0.15">
      <c r="A408" s="37" t="s">
        <v>4</v>
      </c>
      <c r="B408" s="37" t="s">
        <v>372</v>
      </c>
      <c r="C408" s="37" t="s">
        <v>373</v>
      </c>
      <c r="D408" s="37" t="s">
        <v>3</v>
      </c>
      <c r="E408" s="37" t="s">
        <v>19</v>
      </c>
      <c r="F408" s="38">
        <v>10.56</v>
      </c>
      <c r="G408" s="38">
        <v>0</v>
      </c>
      <c r="H408" s="38">
        <v>874</v>
      </c>
    </row>
    <row r="409" spans="1:8" x14ac:dyDescent="0.15">
      <c r="A409" s="37" t="s">
        <v>28</v>
      </c>
      <c r="B409" s="37" t="s">
        <v>907</v>
      </c>
      <c r="C409" s="37" t="s">
        <v>908</v>
      </c>
      <c r="D409" s="37" t="s">
        <v>3</v>
      </c>
      <c r="E409" s="37" t="s">
        <v>19</v>
      </c>
      <c r="F409" s="38">
        <v>10.95</v>
      </c>
      <c r="G409" s="38">
        <v>0</v>
      </c>
      <c r="H409" s="38">
        <v>2280</v>
      </c>
    </row>
    <row r="410" spans="1:8" x14ac:dyDescent="0.15">
      <c r="A410" s="37" t="s">
        <v>28</v>
      </c>
      <c r="B410" s="37" t="s">
        <v>903</v>
      </c>
      <c r="C410" s="37" t="s">
        <v>904</v>
      </c>
      <c r="D410" s="37" t="s">
        <v>3</v>
      </c>
      <c r="E410" s="37" t="s">
        <v>19</v>
      </c>
      <c r="F410" s="38">
        <v>19.36</v>
      </c>
      <c r="G410" s="38">
        <v>0</v>
      </c>
      <c r="H410" s="38">
        <v>400</v>
      </c>
    </row>
    <row r="411" spans="1:8" x14ac:dyDescent="0.15">
      <c r="A411" s="37" t="s">
        <v>28</v>
      </c>
      <c r="B411" s="37" t="s">
        <v>895</v>
      </c>
      <c r="C411" s="37" t="s">
        <v>896</v>
      </c>
      <c r="D411" s="37" t="s">
        <v>3</v>
      </c>
      <c r="E411" s="37" t="s">
        <v>19</v>
      </c>
      <c r="F411" s="38">
        <v>20.45</v>
      </c>
      <c r="G411" s="38">
        <v>0</v>
      </c>
      <c r="H411" s="38">
        <v>1250</v>
      </c>
    </row>
    <row r="412" spans="1:8" x14ac:dyDescent="0.15">
      <c r="A412" s="37" t="s">
        <v>28</v>
      </c>
      <c r="B412" s="37" t="s">
        <v>899</v>
      </c>
      <c r="C412" s="37" t="s">
        <v>900</v>
      </c>
      <c r="D412" s="37" t="s">
        <v>3</v>
      </c>
      <c r="E412" s="37" t="s">
        <v>19</v>
      </c>
      <c r="F412" s="38">
        <v>16.010000000000002</v>
      </c>
      <c r="G412" s="38">
        <v>13816.86</v>
      </c>
      <c r="H412" s="38">
        <v>0</v>
      </c>
    </row>
    <row r="413" spans="1:8" x14ac:dyDescent="0.15">
      <c r="A413" s="37" t="s">
        <v>28</v>
      </c>
      <c r="B413" s="37" t="s">
        <v>891</v>
      </c>
      <c r="C413" s="37" t="s">
        <v>892</v>
      </c>
      <c r="D413" s="37" t="s">
        <v>3</v>
      </c>
      <c r="E413" s="37" t="s">
        <v>90</v>
      </c>
      <c r="F413" s="38">
        <v>16.25</v>
      </c>
      <c r="G413" s="38">
        <v>0</v>
      </c>
      <c r="H413" s="38">
        <v>19</v>
      </c>
    </row>
    <row r="414" spans="1:8" x14ac:dyDescent="0.15">
      <c r="A414" s="37" t="s">
        <v>28</v>
      </c>
      <c r="B414" s="37" t="s">
        <v>893</v>
      </c>
      <c r="C414" s="37" t="s">
        <v>894</v>
      </c>
      <c r="D414" s="37" t="s">
        <v>3</v>
      </c>
      <c r="E414" s="37" t="s">
        <v>90</v>
      </c>
      <c r="F414" s="38">
        <v>16.25</v>
      </c>
      <c r="G414" s="38">
        <v>0</v>
      </c>
      <c r="H414" s="38">
        <v>808</v>
      </c>
    </row>
    <row r="415" spans="1:8" x14ac:dyDescent="0.15">
      <c r="A415" s="37" t="s">
        <v>28</v>
      </c>
      <c r="B415" s="37" t="s">
        <v>897</v>
      </c>
      <c r="C415" s="37" t="s">
        <v>898</v>
      </c>
      <c r="D415" s="37" t="s">
        <v>3</v>
      </c>
      <c r="E415" s="37" t="s">
        <v>90</v>
      </c>
      <c r="F415" s="38">
        <v>16.32</v>
      </c>
      <c r="G415" s="38">
        <v>170.9</v>
      </c>
      <c r="H415" s="38">
        <v>0</v>
      </c>
    </row>
    <row r="416" spans="1:8" x14ac:dyDescent="0.15">
      <c r="A416" s="37" t="s">
        <v>28</v>
      </c>
      <c r="B416" s="37" t="s">
        <v>901</v>
      </c>
      <c r="C416" s="37" t="s">
        <v>902</v>
      </c>
      <c r="D416" s="37" t="s">
        <v>3</v>
      </c>
      <c r="E416" s="37" t="s">
        <v>90</v>
      </c>
      <c r="F416" s="38">
        <v>16.25</v>
      </c>
      <c r="G416" s="38">
        <v>0</v>
      </c>
      <c r="H416" s="38">
        <v>190</v>
      </c>
    </row>
    <row r="417" spans="1:8" x14ac:dyDescent="0.15">
      <c r="A417" s="37" t="s">
        <v>28</v>
      </c>
      <c r="B417" s="37" t="s">
        <v>905</v>
      </c>
      <c r="C417" s="37" t="s">
        <v>906</v>
      </c>
      <c r="D417" s="37" t="s">
        <v>3</v>
      </c>
      <c r="E417" s="37" t="s">
        <v>90</v>
      </c>
      <c r="F417" s="38">
        <v>16.25</v>
      </c>
      <c r="G417" s="38">
        <v>0</v>
      </c>
      <c r="H417" s="38">
        <v>95</v>
      </c>
    </row>
    <row r="418" spans="1:8" x14ac:dyDescent="0.15">
      <c r="A418" s="37" t="s">
        <v>28</v>
      </c>
      <c r="B418" s="37" t="s">
        <v>883</v>
      </c>
      <c r="C418" s="37" t="s">
        <v>884</v>
      </c>
      <c r="D418" s="37" t="s">
        <v>3</v>
      </c>
      <c r="E418" s="37" t="s">
        <v>90</v>
      </c>
      <c r="F418" s="38">
        <v>3.21</v>
      </c>
      <c r="G418" s="38">
        <v>0</v>
      </c>
      <c r="H418" s="38">
        <v>432</v>
      </c>
    </row>
    <row r="419" spans="1:8" x14ac:dyDescent="0.15">
      <c r="A419" s="37" t="s">
        <v>28</v>
      </c>
      <c r="B419" s="37" t="s">
        <v>885</v>
      </c>
      <c r="C419" s="37" t="s">
        <v>886</v>
      </c>
      <c r="D419" s="37" t="s">
        <v>3</v>
      </c>
      <c r="E419" s="37" t="s">
        <v>19</v>
      </c>
      <c r="F419" s="38">
        <v>5.5</v>
      </c>
      <c r="G419" s="38">
        <v>41385</v>
      </c>
      <c r="H419" s="38">
        <v>0</v>
      </c>
    </row>
    <row r="420" spans="1:8" x14ac:dyDescent="0.15">
      <c r="A420" s="37" t="s">
        <v>28</v>
      </c>
      <c r="B420" s="37" t="s">
        <v>887</v>
      </c>
      <c r="C420" s="37" t="s">
        <v>888</v>
      </c>
      <c r="D420" s="37" t="s">
        <v>3</v>
      </c>
      <c r="E420" s="37" t="s">
        <v>19</v>
      </c>
      <c r="F420" s="38">
        <v>4.5</v>
      </c>
      <c r="G420" s="38">
        <v>17238</v>
      </c>
      <c r="H420" s="38">
        <v>0</v>
      </c>
    </row>
    <row r="421" spans="1:8" x14ac:dyDescent="0.15">
      <c r="A421" s="37" t="s">
        <v>28</v>
      </c>
      <c r="B421" s="37" t="s">
        <v>881</v>
      </c>
      <c r="C421" s="37" t="s">
        <v>882</v>
      </c>
      <c r="D421" s="37" t="s">
        <v>3</v>
      </c>
      <c r="E421" s="37" t="s">
        <v>19</v>
      </c>
      <c r="F421" s="38">
        <v>4.5</v>
      </c>
      <c r="G421" s="38">
        <v>20137</v>
      </c>
      <c r="H421" s="38">
        <v>0</v>
      </c>
    </row>
    <row r="422" spans="1:8" x14ac:dyDescent="0.15">
      <c r="A422" s="37" t="s">
        <v>28</v>
      </c>
      <c r="B422" s="37" t="s">
        <v>889</v>
      </c>
      <c r="C422" s="37" t="s">
        <v>890</v>
      </c>
      <c r="D422" s="37" t="s">
        <v>3</v>
      </c>
      <c r="E422" s="37" t="s">
        <v>19</v>
      </c>
      <c r="F422" s="38">
        <v>4.0069999999999997</v>
      </c>
      <c r="G422" s="38">
        <v>619.92999999999995</v>
      </c>
      <c r="H422" s="38">
        <v>0</v>
      </c>
    </row>
    <row r="423" spans="1:8" x14ac:dyDescent="0.15">
      <c r="A423" s="37" t="s">
        <v>50</v>
      </c>
      <c r="B423" s="37" t="s">
        <v>1171</v>
      </c>
      <c r="C423" s="37" t="s">
        <v>1172</v>
      </c>
      <c r="D423" s="37" t="s">
        <v>3</v>
      </c>
      <c r="E423" s="37" t="s">
        <v>90</v>
      </c>
      <c r="F423" s="38">
        <v>341.428</v>
      </c>
      <c r="G423" s="38">
        <v>3</v>
      </c>
      <c r="H423" s="38">
        <v>0</v>
      </c>
    </row>
    <row r="424" spans="1:8" x14ac:dyDescent="0.15">
      <c r="A424" s="37" t="s">
        <v>50</v>
      </c>
      <c r="B424" s="37" t="s">
        <v>111</v>
      </c>
      <c r="C424" s="37" t="s">
        <v>112</v>
      </c>
      <c r="D424" s="37" t="s">
        <v>3</v>
      </c>
      <c r="E424" s="37" t="s">
        <v>8</v>
      </c>
      <c r="F424" s="38">
        <v>8.93</v>
      </c>
      <c r="G424" s="38">
        <v>0</v>
      </c>
      <c r="H424" s="38">
        <v>67</v>
      </c>
    </row>
    <row r="425" spans="1:8" x14ac:dyDescent="0.15">
      <c r="A425" s="37" t="s">
        <v>770</v>
      </c>
      <c r="B425" s="37" t="s">
        <v>801</v>
      </c>
      <c r="C425" s="37" t="s">
        <v>802</v>
      </c>
      <c r="D425" s="37" t="s">
        <v>3</v>
      </c>
      <c r="E425" s="37" t="s">
        <v>555</v>
      </c>
      <c r="F425" s="38">
        <v>14.98</v>
      </c>
      <c r="G425" s="38">
        <v>8147</v>
      </c>
      <c r="H425" s="38">
        <v>0</v>
      </c>
    </row>
    <row r="426" spans="1:8" x14ac:dyDescent="0.15">
      <c r="A426" s="37" t="s">
        <v>20</v>
      </c>
      <c r="B426" s="37" t="s">
        <v>176</v>
      </c>
      <c r="C426" s="37" t="s">
        <v>177</v>
      </c>
      <c r="D426" s="37" t="s">
        <v>3</v>
      </c>
      <c r="E426" s="37" t="s">
        <v>23</v>
      </c>
      <c r="F426" s="38">
        <v>1.25</v>
      </c>
      <c r="G426" s="38">
        <v>0</v>
      </c>
      <c r="H426" s="38">
        <v>200</v>
      </c>
    </row>
    <row r="427" spans="1:8" x14ac:dyDescent="0.15">
      <c r="A427" s="37" t="s">
        <v>20</v>
      </c>
      <c r="B427" s="37" t="s">
        <v>1173</v>
      </c>
      <c r="C427" s="37" t="s">
        <v>1174</v>
      </c>
      <c r="D427" s="37" t="s">
        <v>3</v>
      </c>
      <c r="E427" s="37" t="s">
        <v>23</v>
      </c>
      <c r="F427" s="38">
        <v>1.25</v>
      </c>
      <c r="G427" s="38">
        <v>0</v>
      </c>
      <c r="H427" s="38">
        <v>100</v>
      </c>
    </row>
    <row r="428" spans="1:8" x14ac:dyDescent="0.15">
      <c r="A428" s="37" t="s">
        <v>7</v>
      </c>
      <c r="B428" s="37" t="s">
        <v>253</v>
      </c>
      <c r="C428" s="37" t="s">
        <v>254</v>
      </c>
      <c r="D428" s="37" t="s">
        <v>3</v>
      </c>
      <c r="E428" s="37" t="s">
        <v>19</v>
      </c>
      <c r="F428" s="38">
        <v>13.13</v>
      </c>
      <c r="G428" s="38">
        <v>0</v>
      </c>
      <c r="H428" s="38">
        <v>15261</v>
      </c>
    </row>
    <row r="429" spans="1:8" x14ac:dyDescent="0.15">
      <c r="A429" s="37" t="s">
        <v>158</v>
      </c>
      <c r="B429" s="37" t="s">
        <v>163</v>
      </c>
      <c r="C429" s="37" t="s">
        <v>164</v>
      </c>
      <c r="D429" s="37" t="s">
        <v>3</v>
      </c>
      <c r="E429" s="37" t="s">
        <v>6</v>
      </c>
      <c r="F429" s="38">
        <v>0.98</v>
      </c>
      <c r="G429" s="38">
        <v>0</v>
      </c>
      <c r="H429" s="38">
        <v>280</v>
      </c>
    </row>
    <row r="430" spans="1:8" x14ac:dyDescent="0.15">
      <c r="A430" s="37" t="s">
        <v>158</v>
      </c>
      <c r="B430" s="37" t="s">
        <v>161</v>
      </c>
      <c r="C430" s="37" t="s">
        <v>162</v>
      </c>
      <c r="D430" s="37" t="s">
        <v>3</v>
      </c>
      <c r="E430" s="37" t="s">
        <v>19</v>
      </c>
      <c r="F430" s="38">
        <v>1.24</v>
      </c>
      <c r="G430" s="38">
        <v>0</v>
      </c>
      <c r="H430" s="38">
        <v>43</v>
      </c>
    </row>
    <row r="431" spans="1:8" x14ac:dyDescent="0.15">
      <c r="A431" s="37" t="s">
        <v>4</v>
      </c>
      <c r="B431" s="37" t="s">
        <v>374</v>
      </c>
      <c r="C431" s="37" t="s">
        <v>375</v>
      </c>
      <c r="D431" s="37" t="s">
        <v>3</v>
      </c>
      <c r="E431" s="37" t="s">
        <v>19</v>
      </c>
      <c r="F431" s="38">
        <v>0</v>
      </c>
      <c r="G431" s="38">
        <v>0</v>
      </c>
      <c r="H431" s="38">
        <v>782</v>
      </c>
    </row>
    <row r="432" spans="1:8" x14ac:dyDescent="0.15">
      <c r="A432" s="37" t="s">
        <v>54</v>
      </c>
      <c r="B432" s="37" t="s">
        <v>1175</v>
      </c>
      <c r="C432" s="37" t="s">
        <v>1176</v>
      </c>
      <c r="D432" s="37" t="s">
        <v>3</v>
      </c>
      <c r="E432" s="37" t="s">
        <v>8</v>
      </c>
      <c r="F432" s="38">
        <v>32.03</v>
      </c>
      <c r="G432" s="38">
        <v>70</v>
      </c>
      <c r="H432" s="38">
        <v>0</v>
      </c>
    </row>
    <row r="433" spans="1:8" x14ac:dyDescent="0.15">
      <c r="A433" s="37" t="s">
        <v>54</v>
      </c>
      <c r="B433" s="37" t="s">
        <v>1177</v>
      </c>
      <c r="C433" s="37" t="s">
        <v>1178</v>
      </c>
      <c r="D433" s="37" t="s">
        <v>3</v>
      </c>
      <c r="E433" s="37" t="s">
        <v>19</v>
      </c>
      <c r="F433" s="38">
        <v>19.47</v>
      </c>
      <c r="G433" s="38">
        <v>285</v>
      </c>
      <c r="H433" s="38">
        <v>0</v>
      </c>
    </row>
    <row r="434" spans="1:8" x14ac:dyDescent="0.15">
      <c r="A434" s="37" t="s">
        <v>50</v>
      </c>
      <c r="B434" s="37" t="s">
        <v>1457</v>
      </c>
      <c r="C434" s="37" t="s">
        <v>1458</v>
      </c>
      <c r="D434" s="37" t="s">
        <v>3</v>
      </c>
      <c r="E434" s="37" t="s">
        <v>8</v>
      </c>
      <c r="F434" s="38">
        <v>0</v>
      </c>
      <c r="G434" s="38">
        <v>0</v>
      </c>
      <c r="H434" s="38">
        <v>3</v>
      </c>
    </row>
    <row r="435" spans="1:8" ht="56.25" x14ac:dyDescent="0.15">
      <c r="A435" s="37" t="s">
        <v>66</v>
      </c>
      <c r="B435" s="37" t="s">
        <v>861</v>
      </c>
      <c r="C435" s="39" t="s">
        <v>862</v>
      </c>
      <c r="D435" s="37" t="s">
        <v>3</v>
      </c>
      <c r="E435" s="37" t="s">
        <v>55</v>
      </c>
      <c r="F435" s="38">
        <v>0</v>
      </c>
      <c r="G435" s="38">
        <v>0</v>
      </c>
      <c r="H435" s="38">
        <v>8</v>
      </c>
    </row>
    <row r="436" spans="1:8" x14ac:dyDescent="0.15">
      <c r="A436" s="37" t="s">
        <v>1518</v>
      </c>
      <c r="B436" s="37" t="s">
        <v>1748</v>
      </c>
      <c r="C436" s="37" t="s">
        <v>1749</v>
      </c>
      <c r="D436" s="37" t="s">
        <v>3</v>
      </c>
      <c r="E436" s="37" t="s">
        <v>53</v>
      </c>
      <c r="F436" s="38">
        <v>9.9600000000000009</v>
      </c>
      <c r="G436" s="38">
        <v>0</v>
      </c>
      <c r="H436" s="38">
        <v>15</v>
      </c>
    </row>
    <row r="437" spans="1:8" x14ac:dyDescent="0.15">
      <c r="A437" s="37" t="s">
        <v>50</v>
      </c>
      <c r="B437" s="37" t="s">
        <v>1750</v>
      </c>
      <c r="C437" s="37" t="s">
        <v>1751</v>
      </c>
      <c r="D437" s="37" t="s">
        <v>3</v>
      </c>
      <c r="E437" s="37" t="s">
        <v>8</v>
      </c>
      <c r="F437" s="38">
        <v>1560.25</v>
      </c>
      <c r="G437" s="38">
        <v>1</v>
      </c>
      <c r="H437" s="38">
        <v>1</v>
      </c>
    </row>
    <row r="438" spans="1:8" x14ac:dyDescent="0.15">
      <c r="A438" s="37" t="s">
        <v>66</v>
      </c>
      <c r="B438" s="37" t="s">
        <v>863</v>
      </c>
      <c r="C438" s="37" t="s">
        <v>864</v>
      </c>
      <c r="D438" s="37" t="s">
        <v>3</v>
      </c>
      <c r="E438" s="37" t="s">
        <v>55</v>
      </c>
      <c r="F438" s="38">
        <v>0</v>
      </c>
      <c r="G438" s="38">
        <v>0</v>
      </c>
      <c r="H438" s="38">
        <v>8</v>
      </c>
    </row>
    <row r="439" spans="1:8" x14ac:dyDescent="0.15">
      <c r="A439" s="37" t="s">
        <v>4</v>
      </c>
      <c r="B439" s="37" t="s">
        <v>376</v>
      </c>
      <c r="C439" s="37" t="s">
        <v>377</v>
      </c>
      <c r="D439" s="37" t="s">
        <v>3</v>
      </c>
      <c r="E439" s="37" t="s">
        <v>19</v>
      </c>
      <c r="F439" s="38">
        <v>34.729999999999997</v>
      </c>
      <c r="G439" s="38">
        <v>670.7</v>
      </c>
      <c r="H439" s="38">
        <v>0</v>
      </c>
    </row>
    <row r="440" spans="1:8" x14ac:dyDescent="0.15">
      <c r="A440" s="37" t="s">
        <v>4</v>
      </c>
      <c r="B440" s="37" t="s">
        <v>378</v>
      </c>
      <c r="C440" s="37" t="s">
        <v>379</v>
      </c>
      <c r="D440" s="37" t="s">
        <v>3</v>
      </c>
      <c r="E440" s="37" t="s">
        <v>19</v>
      </c>
      <c r="F440" s="38">
        <v>60.08</v>
      </c>
      <c r="G440" s="38">
        <v>33.799999999999997</v>
      </c>
      <c r="H440" s="38">
        <v>0</v>
      </c>
    </row>
    <row r="441" spans="1:8" x14ac:dyDescent="0.15">
      <c r="A441" s="37" t="s">
        <v>4</v>
      </c>
      <c r="B441" s="37" t="s">
        <v>380</v>
      </c>
      <c r="C441" s="37" t="s">
        <v>381</v>
      </c>
      <c r="D441" s="37" t="s">
        <v>3</v>
      </c>
      <c r="E441" s="37" t="s">
        <v>19</v>
      </c>
      <c r="F441" s="38">
        <v>1.33</v>
      </c>
      <c r="G441" s="38">
        <v>776</v>
      </c>
      <c r="H441" s="38">
        <v>0</v>
      </c>
    </row>
    <row r="442" spans="1:8" x14ac:dyDescent="0.15">
      <c r="A442" s="37" t="s">
        <v>20</v>
      </c>
      <c r="B442" s="37" t="s">
        <v>181</v>
      </c>
      <c r="C442" s="37" t="s">
        <v>182</v>
      </c>
      <c r="D442" s="37" t="s">
        <v>3</v>
      </c>
      <c r="E442" s="37" t="s">
        <v>6</v>
      </c>
      <c r="F442" s="38">
        <v>34.71</v>
      </c>
      <c r="G442" s="38">
        <v>68</v>
      </c>
      <c r="H442" s="38">
        <v>145</v>
      </c>
    </row>
    <row r="443" spans="1:8" x14ac:dyDescent="0.15">
      <c r="A443" s="37" t="s">
        <v>63</v>
      </c>
      <c r="B443" s="37" t="s">
        <v>472</v>
      </c>
      <c r="C443" s="37" t="s">
        <v>473</v>
      </c>
      <c r="D443" s="37" t="s">
        <v>3</v>
      </c>
      <c r="E443" s="37" t="s">
        <v>8</v>
      </c>
      <c r="F443" s="38">
        <v>42.77</v>
      </c>
      <c r="G443" s="38">
        <v>17</v>
      </c>
      <c r="H443" s="38">
        <v>0</v>
      </c>
    </row>
    <row r="444" spans="1:8" x14ac:dyDescent="0.15">
      <c r="A444" s="37" t="s">
        <v>54</v>
      </c>
      <c r="B444" s="37" t="s">
        <v>1459</v>
      </c>
      <c r="C444" s="37" t="s">
        <v>1460</v>
      </c>
      <c r="D444" s="37" t="s">
        <v>3</v>
      </c>
      <c r="E444" s="37" t="s">
        <v>55</v>
      </c>
      <c r="F444" s="38">
        <v>167.91</v>
      </c>
      <c r="G444" s="38">
        <v>0</v>
      </c>
      <c r="H444" s="38">
        <v>5</v>
      </c>
    </row>
    <row r="445" spans="1:8" x14ac:dyDescent="0.15">
      <c r="A445" s="37" t="s">
        <v>54</v>
      </c>
      <c r="B445" s="37" t="s">
        <v>1461</v>
      </c>
      <c r="C445" s="37" t="s">
        <v>1462</v>
      </c>
      <c r="D445" s="37" t="s">
        <v>3</v>
      </c>
      <c r="E445" s="37" t="s">
        <v>55</v>
      </c>
      <c r="F445" s="38">
        <v>0</v>
      </c>
      <c r="G445" s="38">
        <v>0</v>
      </c>
      <c r="H445" s="38">
        <v>1</v>
      </c>
    </row>
    <row r="446" spans="1:8" x14ac:dyDescent="0.15">
      <c r="A446" s="37" t="s">
        <v>56</v>
      </c>
      <c r="B446" s="37" t="s">
        <v>505</v>
      </c>
      <c r="C446" s="37" t="s">
        <v>506</v>
      </c>
      <c r="D446" s="37" t="s">
        <v>3</v>
      </c>
      <c r="E446" s="37" t="s">
        <v>8</v>
      </c>
      <c r="F446" s="38">
        <v>6.7</v>
      </c>
      <c r="G446" s="38">
        <v>135</v>
      </c>
      <c r="H446" s="38">
        <v>0</v>
      </c>
    </row>
    <row r="447" spans="1:8" x14ac:dyDescent="0.15">
      <c r="A447" s="37" t="s">
        <v>54</v>
      </c>
      <c r="B447" s="37" t="s">
        <v>126</v>
      </c>
      <c r="C447" s="37" t="s">
        <v>127</v>
      </c>
      <c r="D447" s="37" t="s">
        <v>3</v>
      </c>
      <c r="E447" s="37" t="s">
        <v>55</v>
      </c>
      <c r="F447" s="38">
        <v>47.35</v>
      </c>
      <c r="G447" s="38">
        <v>0</v>
      </c>
      <c r="H447" s="38">
        <v>25</v>
      </c>
    </row>
    <row r="448" spans="1:8" x14ac:dyDescent="0.15">
      <c r="A448" s="37" t="s">
        <v>54</v>
      </c>
      <c r="B448" s="37" t="s">
        <v>128</v>
      </c>
      <c r="C448" s="37" t="s">
        <v>129</v>
      </c>
      <c r="D448" s="37" t="s">
        <v>3</v>
      </c>
      <c r="E448" s="37" t="s">
        <v>55</v>
      </c>
      <c r="F448" s="38">
        <v>94.89</v>
      </c>
      <c r="G448" s="38">
        <v>0</v>
      </c>
      <c r="H448" s="38">
        <v>180</v>
      </c>
    </row>
    <row r="449" spans="1:8" x14ac:dyDescent="0.15">
      <c r="A449" s="37" t="s">
        <v>54</v>
      </c>
      <c r="B449" s="37" t="s">
        <v>1463</v>
      </c>
      <c r="C449" s="37" t="s">
        <v>1464</v>
      </c>
      <c r="D449" s="37" t="s">
        <v>3</v>
      </c>
      <c r="E449" s="37" t="s">
        <v>55</v>
      </c>
      <c r="F449" s="38">
        <v>0</v>
      </c>
      <c r="G449" s="38">
        <v>0</v>
      </c>
      <c r="H449" s="38">
        <v>5</v>
      </c>
    </row>
    <row r="450" spans="1:8" x14ac:dyDescent="0.15">
      <c r="A450" s="37" t="s">
        <v>66</v>
      </c>
      <c r="B450" s="37" t="s">
        <v>871</v>
      </c>
      <c r="C450" s="37" t="s">
        <v>872</v>
      </c>
      <c r="D450" s="37" t="s">
        <v>3</v>
      </c>
      <c r="E450" s="37" t="s">
        <v>6</v>
      </c>
      <c r="F450" s="38">
        <v>13.07</v>
      </c>
      <c r="G450" s="38">
        <v>0</v>
      </c>
      <c r="H450" s="38">
        <v>70</v>
      </c>
    </row>
    <row r="451" spans="1:8" x14ac:dyDescent="0.15">
      <c r="A451" s="37" t="s">
        <v>1540</v>
      </c>
      <c r="B451" s="37" t="s">
        <v>1752</v>
      </c>
      <c r="C451" s="37" t="s">
        <v>1753</v>
      </c>
      <c r="D451" s="37" t="s">
        <v>3</v>
      </c>
      <c r="E451" s="37" t="s">
        <v>153</v>
      </c>
      <c r="F451" s="38">
        <v>5</v>
      </c>
      <c r="G451" s="38">
        <v>0</v>
      </c>
      <c r="H451" s="38">
        <v>14</v>
      </c>
    </row>
    <row r="452" spans="1:8" x14ac:dyDescent="0.15">
      <c r="A452" s="37" t="s">
        <v>4</v>
      </c>
      <c r="B452" s="37" t="s">
        <v>382</v>
      </c>
      <c r="C452" s="37" t="s">
        <v>383</v>
      </c>
      <c r="D452" s="37" t="s">
        <v>3</v>
      </c>
      <c r="E452" s="37" t="s">
        <v>19</v>
      </c>
      <c r="F452" s="38">
        <v>11</v>
      </c>
      <c r="G452" s="38">
        <v>0</v>
      </c>
      <c r="H452" s="38">
        <v>117</v>
      </c>
    </row>
    <row r="453" spans="1:8" x14ac:dyDescent="0.15">
      <c r="A453" s="37" t="s">
        <v>50</v>
      </c>
      <c r="B453" s="37" t="s">
        <v>1179</v>
      </c>
      <c r="C453" s="37" t="s">
        <v>1180</v>
      </c>
      <c r="D453" s="37" t="s">
        <v>3</v>
      </c>
      <c r="E453" s="37" t="s">
        <v>55</v>
      </c>
      <c r="F453" s="38">
        <v>39.4</v>
      </c>
      <c r="G453" s="38">
        <v>5</v>
      </c>
      <c r="H453" s="38">
        <v>0</v>
      </c>
    </row>
    <row r="454" spans="1:8" x14ac:dyDescent="0.15">
      <c r="A454" s="37" t="s">
        <v>4</v>
      </c>
      <c r="B454" s="37" t="s">
        <v>1754</v>
      </c>
      <c r="C454" s="37" t="s">
        <v>1755</v>
      </c>
      <c r="D454" s="37" t="s">
        <v>3</v>
      </c>
      <c r="E454" s="37" t="s">
        <v>19</v>
      </c>
      <c r="F454" s="38">
        <v>12.46</v>
      </c>
      <c r="G454" s="38">
        <v>370.5</v>
      </c>
      <c r="H454" s="38">
        <v>0</v>
      </c>
    </row>
    <row r="455" spans="1:8" x14ac:dyDescent="0.15">
      <c r="A455" s="37" t="s">
        <v>4</v>
      </c>
      <c r="B455" s="37" t="s">
        <v>1181</v>
      </c>
      <c r="C455" s="37" t="s">
        <v>1182</v>
      </c>
      <c r="D455" s="37" t="s">
        <v>3</v>
      </c>
      <c r="E455" s="37" t="s">
        <v>5</v>
      </c>
      <c r="F455" s="38">
        <v>13.45</v>
      </c>
      <c r="G455" s="38">
        <v>0</v>
      </c>
      <c r="H455" s="38">
        <v>1000</v>
      </c>
    </row>
    <row r="456" spans="1:8" x14ac:dyDescent="0.15">
      <c r="A456" s="37" t="s">
        <v>4</v>
      </c>
      <c r="B456" s="37" t="s">
        <v>1183</v>
      </c>
      <c r="C456" s="37" t="s">
        <v>1184</v>
      </c>
      <c r="D456" s="37" t="s">
        <v>3</v>
      </c>
      <c r="E456" s="37" t="s">
        <v>8</v>
      </c>
      <c r="F456" s="38">
        <v>10.45</v>
      </c>
      <c r="G456" s="38">
        <v>2262</v>
      </c>
      <c r="H456" s="38">
        <v>0</v>
      </c>
    </row>
    <row r="457" spans="1:8" x14ac:dyDescent="0.15">
      <c r="A457" s="37" t="s">
        <v>1756</v>
      </c>
      <c r="B457" s="37" t="s">
        <v>1757</v>
      </c>
      <c r="C457" s="37" t="s">
        <v>1758</v>
      </c>
      <c r="D457" s="37" t="s">
        <v>3</v>
      </c>
      <c r="E457" s="37" t="s">
        <v>55</v>
      </c>
      <c r="F457" s="38">
        <v>1445</v>
      </c>
      <c r="G457" s="38">
        <v>1</v>
      </c>
      <c r="H457" s="38">
        <v>0</v>
      </c>
    </row>
    <row r="458" spans="1:8" x14ac:dyDescent="0.15">
      <c r="A458" s="37" t="s">
        <v>1756</v>
      </c>
      <c r="B458" s="37" t="s">
        <v>1759</v>
      </c>
      <c r="C458" s="37" t="s">
        <v>1760</v>
      </c>
      <c r="D458" s="37" t="s">
        <v>3</v>
      </c>
      <c r="E458" s="37" t="s">
        <v>55</v>
      </c>
      <c r="F458" s="38">
        <v>900</v>
      </c>
      <c r="G458" s="38">
        <v>1</v>
      </c>
      <c r="H458" s="38">
        <v>0</v>
      </c>
    </row>
    <row r="459" spans="1:8" x14ac:dyDescent="0.15">
      <c r="A459" s="37" t="s">
        <v>50</v>
      </c>
      <c r="B459" s="37" t="s">
        <v>1465</v>
      </c>
      <c r="C459" s="37" t="s">
        <v>1466</v>
      </c>
      <c r="D459" s="37" t="s">
        <v>3</v>
      </c>
      <c r="E459" s="37" t="s">
        <v>8</v>
      </c>
      <c r="F459" s="38">
        <v>0</v>
      </c>
      <c r="G459" s="38">
        <v>0</v>
      </c>
      <c r="H459" s="38">
        <v>2</v>
      </c>
    </row>
    <row r="460" spans="1:8" x14ac:dyDescent="0.15">
      <c r="A460" s="37" t="s">
        <v>453</v>
      </c>
      <c r="B460" s="37" t="s">
        <v>456</v>
      </c>
      <c r="C460" s="37" t="s">
        <v>457</v>
      </c>
      <c r="D460" s="37" t="s">
        <v>3</v>
      </c>
      <c r="E460" s="37" t="s">
        <v>8</v>
      </c>
      <c r="F460" s="38">
        <v>47.96</v>
      </c>
      <c r="G460" s="38">
        <v>142</v>
      </c>
      <c r="H460" s="38">
        <v>0</v>
      </c>
    </row>
    <row r="461" spans="1:8" x14ac:dyDescent="0.15">
      <c r="A461" s="37" t="s">
        <v>453</v>
      </c>
      <c r="B461" s="37" t="s">
        <v>458</v>
      </c>
      <c r="C461" s="37" t="s">
        <v>459</v>
      </c>
      <c r="D461" s="37" t="s">
        <v>3</v>
      </c>
      <c r="E461" s="37" t="s">
        <v>8</v>
      </c>
      <c r="F461" s="38">
        <v>76.7</v>
      </c>
      <c r="G461" s="38">
        <v>200</v>
      </c>
      <c r="H461" s="38">
        <v>0</v>
      </c>
    </row>
    <row r="462" spans="1:8" x14ac:dyDescent="0.15">
      <c r="A462" s="37" t="s">
        <v>453</v>
      </c>
      <c r="B462" s="37" t="s">
        <v>460</v>
      </c>
      <c r="C462" s="37" t="s">
        <v>461</v>
      </c>
      <c r="D462" s="37" t="s">
        <v>3</v>
      </c>
      <c r="E462" s="37" t="s">
        <v>8</v>
      </c>
      <c r="F462" s="38">
        <v>76.87</v>
      </c>
      <c r="G462" s="38">
        <v>32</v>
      </c>
      <c r="H462" s="38">
        <v>0</v>
      </c>
    </row>
    <row r="463" spans="1:8" x14ac:dyDescent="0.15">
      <c r="A463" s="37" t="s">
        <v>453</v>
      </c>
      <c r="B463" s="37" t="s">
        <v>1185</v>
      </c>
      <c r="C463" s="37" t="s">
        <v>1186</v>
      </c>
      <c r="D463" s="37" t="s">
        <v>3</v>
      </c>
      <c r="E463" s="37" t="s">
        <v>8</v>
      </c>
      <c r="F463" s="38">
        <v>58.27</v>
      </c>
      <c r="G463" s="38">
        <v>17</v>
      </c>
      <c r="H463" s="38">
        <v>0</v>
      </c>
    </row>
    <row r="464" spans="1:8" x14ac:dyDescent="0.15">
      <c r="A464" s="37" t="s">
        <v>7</v>
      </c>
      <c r="B464" s="37" t="s">
        <v>259</v>
      </c>
      <c r="C464" s="37" t="s">
        <v>260</v>
      </c>
      <c r="D464" s="37" t="s">
        <v>3</v>
      </c>
      <c r="E464" s="37" t="s">
        <v>6</v>
      </c>
      <c r="F464" s="38">
        <v>9.5399999999999991</v>
      </c>
      <c r="G464" s="38">
        <v>1197</v>
      </c>
      <c r="H464" s="38">
        <v>0</v>
      </c>
    </row>
    <row r="465" spans="1:8" x14ac:dyDescent="0.15">
      <c r="A465" s="37" t="s">
        <v>7</v>
      </c>
      <c r="B465" s="37" t="s">
        <v>255</v>
      </c>
      <c r="C465" s="37" t="s">
        <v>256</v>
      </c>
      <c r="D465" s="37" t="s">
        <v>3</v>
      </c>
      <c r="E465" s="37" t="s">
        <v>6</v>
      </c>
      <c r="F465" s="38">
        <v>11.56</v>
      </c>
      <c r="G465" s="38">
        <v>0</v>
      </c>
      <c r="H465" s="38">
        <v>2139</v>
      </c>
    </row>
    <row r="466" spans="1:8" x14ac:dyDescent="0.15">
      <c r="A466" s="37" t="s">
        <v>7</v>
      </c>
      <c r="B466" s="37" t="s">
        <v>257</v>
      </c>
      <c r="C466" s="37" t="s">
        <v>258</v>
      </c>
      <c r="D466" s="37" t="s">
        <v>3</v>
      </c>
      <c r="E466" s="37" t="s">
        <v>6</v>
      </c>
      <c r="F466" s="38">
        <v>6.68</v>
      </c>
      <c r="G466" s="38">
        <v>0</v>
      </c>
      <c r="H466" s="38">
        <v>2000</v>
      </c>
    </row>
    <row r="467" spans="1:8" x14ac:dyDescent="0.15">
      <c r="A467" s="37" t="s">
        <v>71</v>
      </c>
      <c r="B467" s="37" t="s">
        <v>115</v>
      </c>
      <c r="C467" s="37" t="s">
        <v>116</v>
      </c>
      <c r="D467" s="37" t="s">
        <v>3</v>
      </c>
      <c r="E467" s="37" t="s">
        <v>8</v>
      </c>
      <c r="F467" s="38">
        <v>85.3</v>
      </c>
      <c r="G467" s="38">
        <v>42</v>
      </c>
      <c r="H467" s="38">
        <v>0</v>
      </c>
    </row>
    <row r="468" spans="1:8" x14ac:dyDescent="0.15">
      <c r="A468" s="37" t="s">
        <v>1579</v>
      </c>
      <c r="B468" s="37" t="s">
        <v>1761</v>
      </c>
      <c r="C468" s="37" t="s">
        <v>1762</v>
      </c>
      <c r="D468" s="37" t="s">
        <v>3</v>
      </c>
      <c r="E468" s="37" t="s">
        <v>8</v>
      </c>
      <c r="F468" s="38">
        <v>1.5</v>
      </c>
      <c r="G468" s="38">
        <v>0</v>
      </c>
      <c r="H468" s="38">
        <v>100</v>
      </c>
    </row>
    <row r="469" spans="1:8" x14ac:dyDescent="0.15">
      <c r="A469" s="37" t="s">
        <v>4</v>
      </c>
      <c r="B469" s="37" t="s">
        <v>388</v>
      </c>
      <c r="C469" s="37" t="s">
        <v>389</v>
      </c>
      <c r="D469" s="37" t="s">
        <v>3</v>
      </c>
      <c r="E469" s="37" t="s">
        <v>19</v>
      </c>
      <c r="F469" s="38">
        <v>41.84</v>
      </c>
      <c r="G469" s="38">
        <v>0</v>
      </c>
      <c r="H469" s="38">
        <v>6</v>
      </c>
    </row>
    <row r="470" spans="1:8" x14ac:dyDescent="0.15">
      <c r="A470" s="37" t="s">
        <v>1613</v>
      </c>
      <c r="B470" s="37" t="s">
        <v>1763</v>
      </c>
      <c r="C470" s="37" t="s">
        <v>1764</v>
      </c>
      <c r="D470" s="37" t="s">
        <v>3</v>
      </c>
      <c r="E470" s="37" t="s">
        <v>8</v>
      </c>
      <c r="F470" s="38">
        <v>45</v>
      </c>
      <c r="G470" s="38">
        <v>10</v>
      </c>
      <c r="H470" s="38">
        <v>0</v>
      </c>
    </row>
    <row r="471" spans="1:8" x14ac:dyDescent="0.15">
      <c r="A471" s="37" t="s">
        <v>7</v>
      </c>
      <c r="B471" s="37" t="s">
        <v>1187</v>
      </c>
      <c r="C471" s="37" t="s">
        <v>1188</v>
      </c>
      <c r="D471" s="37" t="s">
        <v>3</v>
      </c>
      <c r="E471" s="37" t="s">
        <v>19</v>
      </c>
      <c r="F471" s="38">
        <v>13.57</v>
      </c>
      <c r="G471" s="38">
        <v>269.3</v>
      </c>
      <c r="H471" s="38">
        <v>0</v>
      </c>
    </row>
    <row r="472" spans="1:8" x14ac:dyDescent="0.15">
      <c r="A472" s="37" t="s">
        <v>7</v>
      </c>
      <c r="B472" s="37" t="s">
        <v>261</v>
      </c>
      <c r="C472" s="37" t="s">
        <v>262</v>
      </c>
      <c r="D472" s="37" t="s">
        <v>3</v>
      </c>
      <c r="E472" s="37" t="s">
        <v>19</v>
      </c>
      <c r="F472" s="38">
        <v>43.7</v>
      </c>
      <c r="G472" s="38">
        <v>258.52</v>
      </c>
      <c r="H472" s="38">
        <v>4199.4799999999996</v>
      </c>
    </row>
    <row r="473" spans="1:8" x14ac:dyDescent="0.15">
      <c r="A473" s="37" t="s">
        <v>1579</v>
      </c>
      <c r="B473" s="37" t="s">
        <v>1765</v>
      </c>
      <c r="C473" s="37" t="s">
        <v>1766</v>
      </c>
      <c r="D473" s="37" t="s">
        <v>3</v>
      </c>
      <c r="E473" s="37" t="s">
        <v>53</v>
      </c>
      <c r="F473" s="38">
        <v>8.48</v>
      </c>
      <c r="G473" s="38">
        <v>0</v>
      </c>
      <c r="H473" s="38">
        <v>1</v>
      </c>
    </row>
    <row r="474" spans="1:8" x14ac:dyDescent="0.15">
      <c r="A474" s="37" t="s">
        <v>81</v>
      </c>
      <c r="B474" s="37" t="s">
        <v>683</v>
      </c>
      <c r="C474" s="37" t="s">
        <v>684</v>
      </c>
      <c r="D474" s="37" t="s">
        <v>3</v>
      </c>
      <c r="E474" s="37" t="s">
        <v>55</v>
      </c>
      <c r="F474" s="38">
        <v>312.45999999999998</v>
      </c>
      <c r="G474" s="38">
        <v>6</v>
      </c>
      <c r="H474" s="38">
        <v>4</v>
      </c>
    </row>
    <row r="475" spans="1:8" x14ac:dyDescent="0.15">
      <c r="A475" s="37" t="s">
        <v>81</v>
      </c>
      <c r="B475" s="37" t="s">
        <v>687</v>
      </c>
      <c r="C475" s="37" t="s">
        <v>688</v>
      </c>
      <c r="D475" s="37" t="s">
        <v>3</v>
      </c>
      <c r="E475" s="37" t="s">
        <v>55</v>
      </c>
      <c r="F475" s="38">
        <v>52.19</v>
      </c>
      <c r="G475" s="38">
        <v>0</v>
      </c>
      <c r="H475" s="38">
        <v>85</v>
      </c>
    </row>
    <row r="476" spans="1:8" x14ac:dyDescent="0.15">
      <c r="A476" s="37" t="s">
        <v>81</v>
      </c>
      <c r="B476" s="37" t="s">
        <v>689</v>
      </c>
      <c r="C476" s="37" t="s">
        <v>690</v>
      </c>
      <c r="D476" s="37" t="s">
        <v>3</v>
      </c>
      <c r="E476" s="37" t="s">
        <v>55</v>
      </c>
      <c r="F476" s="38">
        <v>135.83000000000001</v>
      </c>
      <c r="G476" s="38">
        <v>7</v>
      </c>
      <c r="H476" s="38">
        <v>4</v>
      </c>
    </row>
    <row r="477" spans="1:8" x14ac:dyDescent="0.15">
      <c r="A477" s="37" t="s">
        <v>81</v>
      </c>
      <c r="B477" s="37" t="s">
        <v>691</v>
      </c>
      <c r="C477" s="37" t="s">
        <v>692</v>
      </c>
      <c r="D477" s="37" t="s">
        <v>3</v>
      </c>
      <c r="E477" s="37" t="s">
        <v>55</v>
      </c>
      <c r="F477" s="38">
        <v>617.34</v>
      </c>
      <c r="G477" s="38">
        <v>9</v>
      </c>
      <c r="H477" s="38">
        <v>0</v>
      </c>
    </row>
    <row r="478" spans="1:8" x14ac:dyDescent="0.15">
      <c r="A478" s="37" t="s">
        <v>81</v>
      </c>
      <c r="B478" s="37" t="s">
        <v>1189</v>
      </c>
      <c r="C478" s="37" t="s">
        <v>1190</v>
      </c>
      <c r="D478" s="37" t="s">
        <v>3</v>
      </c>
      <c r="E478" s="37" t="s">
        <v>55</v>
      </c>
      <c r="F478" s="38">
        <v>193.4</v>
      </c>
      <c r="G478" s="38">
        <v>20</v>
      </c>
      <c r="H478" s="38">
        <v>0</v>
      </c>
    </row>
    <row r="479" spans="1:8" x14ac:dyDescent="0.15">
      <c r="A479" s="37" t="s">
        <v>81</v>
      </c>
      <c r="B479" s="37" t="s">
        <v>1191</v>
      </c>
      <c r="C479" s="37" t="s">
        <v>1192</v>
      </c>
      <c r="D479" s="37" t="s">
        <v>3</v>
      </c>
      <c r="E479" s="37" t="s">
        <v>55</v>
      </c>
      <c r="F479" s="38">
        <v>103.48</v>
      </c>
      <c r="G479" s="38">
        <v>1</v>
      </c>
      <c r="H479" s="38">
        <v>0</v>
      </c>
    </row>
    <row r="480" spans="1:8" x14ac:dyDescent="0.15">
      <c r="A480" s="37" t="s">
        <v>50</v>
      </c>
      <c r="B480" s="37" t="s">
        <v>1467</v>
      </c>
      <c r="C480" s="37" t="s">
        <v>1468</v>
      </c>
      <c r="D480" s="37" t="s">
        <v>3</v>
      </c>
      <c r="E480" s="37" t="s">
        <v>55</v>
      </c>
      <c r="F480" s="38">
        <v>312.45999999999998</v>
      </c>
      <c r="G480" s="38">
        <v>4</v>
      </c>
      <c r="H480" s="38">
        <v>4</v>
      </c>
    </row>
    <row r="481" spans="1:8" x14ac:dyDescent="0.15">
      <c r="A481" s="37" t="s">
        <v>81</v>
      </c>
      <c r="B481" s="37" t="s">
        <v>709</v>
      </c>
      <c r="C481" s="37" t="s">
        <v>710</v>
      </c>
      <c r="D481" s="37" t="s">
        <v>3</v>
      </c>
      <c r="E481" s="37" t="s">
        <v>55</v>
      </c>
      <c r="F481" s="38">
        <v>590.39</v>
      </c>
      <c r="G481" s="38">
        <v>23</v>
      </c>
      <c r="H481" s="38">
        <v>4</v>
      </c>
    </row>
    <row r="482" spans="1:8" x14ac:dyDescent="0.15">
      <c r="A482" s="37" t="s">
        <v>81</v>
      </c>
      <c r="B482" s="37" t="s">
        <v>1469</v>
      </c>
      <c r="C482" s="37" t="s">
        <v>1470</v>
      </c>
      <c r="D482" s="37" t="s">
        <v>3</v>
      </c>
      <c r="E482" s="37" t="s">
        <v>55</v>
      </c>
      <c r="F482" s="38">
        <v>320.98</v>
      </c>
      <c r="G482" s="38">
        <v>0</v>
      </c>
      <c r="H482" s="38">
        <v>4</v>
      </c>
    </row>
    <row r="483" spans="1:8" x14ac:dyDescent="0.15">
      <c r="A483" s="37" t="s">
        <v>81</v>
      </c>
      <c r="B483" s="37" t="s">
        <v>1471</v>
      </c>
      <c r="C483" s="37" t="s">
        <v>1472</v>
      </c>
      <c r="D483" s="37" t="s">
        <v>3</v>
      </c>
      <c r="E483" s="37" t="s">
        <v>55</v>
      </c>
      <c r="F483" s="38">
        <v>36.68</v>
      </c>
      <c r="G483" s="38">
        <v>0</v>
      </c>
      <c r="H483" s="38">
        <v>20</v>
      </c>
    </row>
    <row r="484" spans="1:8" x14ac:dyDescent="0.15">
      <c r="A484" s="37" t="s">
        <v>63</v>
      </c>
      <c r="B484" s="37" t="s">
        <v>1193</v>
      </c>
      <c r="C484" s="37" t="s">
        <v>1194</v>
      </c>
      <c r="D484" s="37" t="s">
        <v>3</v>
      </c>
      <c r="E484" s="37" t="s">
        <v>55</v>
      </c>
      <c r="F484" s="38">
        <v>462.07</v>
      </c>
      <c r="G484" s="38">
        <v>10</v>
      </c>
      <c r="H484" s="38">
        <v>0</v>
      </c>
    </row>
    <row r="485" spans="1:8" x14ac:dyDescent="0.15">
      <c r="A485" s="37" t="s">
        <v>81</v>
      </c>
      <c r="B485" s="37" t="s">
        <v>1195</v>
      </c>
      <c r="C485" s="37" t="s">
        <v>1196</v>
      </c>
      <c r="D485" s="37" t="s">
        <v>3</v>
      </c>
      <c r="E485" s="37" t="s">
        <v>55</v>
      </c>
      <c r="F485" s="38">
        <v>312.45999999999998</v>
      </c>
      <c r="G485" s="38">
        <v>21</v>
      </c>
      <c r="H485" s="38">
        <v>0</v>
      </c>
    </row>
    <row r="486" spans="1:8" x14ac:dyDescent="0.15">
      <c r="A486" s="37" t="s">
        <v>56</v>
      </c>
      <c r="B486" s="37" t="s">
        <v>1197</v>
      </c>
      <c r="C486" s="37" t="s">
        <v>1198</v>
      </c>
      <c r="D486" s="37" t="s">
        <v>3</v>
      </c>
      <c r="E486" s="37" t="s">
        <v>8</v>
      </c>
      <c r="F486" s="38">
        <v>0</v>
      </c>
      <c r="G486" s="38">
        <v>0</v>
      </c>
      <c r="H486" s="38">
        <v>1</v>
      </c>
    </row>
    <row r="487" spans="1:8" x14ac:dyDescent="0.15">
      <c r="A487" s="37" t="s">
        <v>81</v>
      </c>
      <c r="B487" s="37" t="s">
        <v>1473</v>
      </c>
      <c r="C487" s="37" t="s">
        <v>1474</v>
      </c>
      <c r="D487" s="37" t="s">
        <v>3</v>
      </c>
      <c r="E487" s="37" t="s">
        <v>55</v>
      </c>
      <c r="F487" s="38">
        <v>0</v>
      </c>
      <c r="G487" s="38">
        <v>0</v>
      </c>
      <c r="H487" s="38">
        <v>20</v>
      </c>
    </row>
    <row r="488" spans="1:8" x14ac:dyDescent="0.15">
      <c r="A488" s="37" t="s">
        <v>81</v>
      </c>
      <c r="B488" s="37" t="s">
        <v>695</v>
      </c>
      <c r="C488" s="37" t="s">
        <v>696</v>
      </c>
      <c r="D488" s="37" t="s">
        <v>3</v>
      </c>
      <c r="E488" s="37" t="s">
        <v>55</v>
      </c>
      <c r="F488" s="38">
        <v>17.309999999999999</v>
      </c>
      <c r="G488" s="38">
        <v>32</v>
      </c>
      <c r="H488" s="38">
        <v>0</v>
      </c>
    </row>
    <row r="489" spans="1:8" x14ac:dyDescent="0.15">
      <c r="A489" s="37" t="s">
        <v>81</v>
      </c>
      <c r="B489" s="37" t="s">
        <v>699</v>
      </c>
      <c r="C489" s="37" t="s">
        <v>700</v>
      </c>
      <c r="D489" s="37" t="s">
        <v>3</v>
      </c>
      <c r="E489" s="37" t="s">
        <v>55</v>
      </c>
      <c r="F489" s="38">
        <v>41.11</v>
      </c>
      <c r="G489" s="38">
        <v>1</v>
      </c>
      <c r="H489" s="38">
        <v>20</v>
      </c>
    </row>
    <row r="490" spans="1:8" x14ac:dyDescent="0.15">
      <c r="A490" s="37" t="s">
        <v>81</v>
      </c>
      <c r="B490" s="37" t="s">
        <v>697</v>
      </c>
      <c r="C490" s="37" t="s">
        <v>698</v>
      </c>
      <c r="D490" s="37" t="s">
        <v>3</v>
      </c>
      <c r="E490" s="37" t="s">
        <v>55</v>
      </c>
      <c r="F490" s="38">
        <v>112.52</v>
      </c>
      <c r="G490" s="38">
        <v>146</v>
      </c>
      <c r="H490" s="38">
        <v>5</v>
      </c>
    </row>
    <row r="491" spans="1:8" x14ac:dyDescent="0.15">
      <c r="A491" s="37" t="s">
        <v>81</v>
      </c>
      <c r="B491" s="37" t="s">
        <v>705</v>
      </c>
      <c r="C491" s="37" t="s">
        <v>706</v>
      </c>
      <c r="D491" s="37" t="s">
        <v>3</v>
      </c>
      <c r="E491" s="37" t="s">
        <v>55</v>
      </c>
      <c r="F491" s="38">
        <v>35.57</v>
      </c>
      <c r="G491" s="38">
        <v>33</v>
      </c>
      <c r="H491" s="38">
        <v>0</v>
      </c>
    </row>
    <row r="492" spans="1:8" x14ac:dyDescent="0.15">
      <c r="A492" s="37" t="s">
        <v>60</v>
      </c>
      <c r="B492" s="37" t="s">
        <v>624</v>
      </c>
      <c r="C492" s="37" t="s">
        <v>625</v>
      </c>
      <c r="D492" s="37" t="s">
        <v>3</v>
      </c>
      <c r="E492" s="37" t="s">
        <v>55</v>
      </c>
      <c r="F492" s="38">
        <v>26.13</v>
      </c>
      <c r="G492" s="38">
        <v>0</v>
      </c>
      <c r="H492" s="38">
        <v>20</v>
      </c>
    </row>
    <row r="493" spans="1:8" x14ac:dyDescent="0.15">
      <c r="A493" s="37" t="s">
        <v>4</v>
      </c>
      <c r="B493" s="37" t="s">
        <v>12</v>
      </c>
      <c r="C493" s="37" t="s">
        <v>13</v>
      </c>
      <c r="D493" s="37" t="s">
        <v>3</v>
      </c>
      <c r="E493" s="37" t="s">
        <v>11</v>
      </c>
      <c r="F493" s="38">
        <v>139.91</v>
      </c>
      <c r="G493" s="38">
        <v>0</v>
      </c>
      <c r="H493" s="38">
        <v>285</v>
      </c>
    </row>
    <row r="494" spans="1:8" x14ac:dyDescent="0.15">
      <c r="A494" s="37" t="s">
        <v>4</v>
      </c>
      <c r="B494" s="37" t="s">
        <v>9</v>
      </c>
      <c r="C494" s="37" t="s">
        <v>10</v>
      </c>
      <c r="D494" s="37" t="s">
        <v>3</v>
      </c>
      <c r="E494" s="37" t="s">
        <v>11</v>
      </c>
      <c r="F494" s="38">
        <v>122.2</v>
      </c>
      <c r="G494" s="38">
        <v>0</v>
      </c>
      <c r="H494" s="38">
        <v>292</v>
      </c>
    </row>
    <row r="495" spans="1:8" x14ac:dyDescent="0.15">
      <c r="A495" s="37" t="s">
        <v>60</v>
      </c>
      <c r="B495" s="37" t="s">
        <v>634</v>
      </c>
      <c r="C495" s="37" t="s">
        <v>635</v>
      </c>
      <c r="D495" s="37" t="s">
        <v>3</v>
      </c>
      <c r="E495" s="37" t="s">
        <v>8</v>
      </c>
      <c r="F495" s="38">
        <v>4.93</v>
      </c>
      <c r="G495" s="38">
        <v>0</v>
      </c>
      <c r="H495" s="38">
        <v>100</v>
      </c>
    </row>
    <row r="496" spans="1:8" x14ac:dyDescent="0.15">
      <c r="A496" s="37" t="s">
        <v>28</v>
      </c>
      <c r="B496" s="37" t="s">
        <v>915</v>
      </c>
      <c r="C496" s="37" t="s">
        <v>916</v>
      </c>
      <c r="D496" s="37" t="s">
        <v>3</v>
      </c>
      <c r="E496" s="37" t="s">
        <v>29</v>
      </c>
      <c r="F496" s="38">
        <v>0.66</v>
      </c>
      <c r="G496" s="38">
        <v>2505</v>
      </c>
      <c r="H496" s="38">
        <v>0</v>
      </c>
    </row>
    <row r="497" spans="1:8" x14ac:dyDescent="0.15">
      <c r="A497" s="37" t="s">
        <v>56</v>
      </c>
      <c r="B497" s="37" t="s">
        <v>513</v>
      </c>
      <c r="C497" s="37" t="s">
        <v>514</v>
      </c>
      <c r="D497" s="37" t="s">
        <v>3</v>
      </c>
      <c r="E497" s="37" t="s">
        <v>19</v>
      </c>
      <c r="F497" s="38">
        <v>1.52</v>
      </c>
      <c r="G497" s="38">
        <v>0</v>
      </c>
      <c r="H497" s="38">
        <v>1361</v>
      </c>
    </row>
    <row r="498" spans="1:8" x14ac:dyDescent="0.15">
      <c r="A498" s="37" t="s">
        <v>56</v>
      </c>
      <c r="B498" s="37" t="s">
        <v>515</v>
      </c>
      <c r="C498" s="37" t="s">
        <v>516</v>
      </c>
      <c r="D498" s="37" t="s">
        <v>3</v>
      </c>
      <c r="E498" s="37" t="s">
        <v>29</v>
      </c>
      <c r="F498" s="38">
        <v>1.83</v>
      </c>
      <c r="G498" s="38">
        <v>0</v>
      </c>
      <c r="H498" s="38">
        <v>500</v>
      </c>
    </row>
    <row r="499" spans="1:8" x14ac:dyDescent="0.15">
      <c r="A499" s="37" t="s">
        <v>56</v>
      </c>
      <c r="B499" s="37" t="s">
        <v>503</v>
      </c>
      <c r="C499" s="37" t="s">
        <v>504</v>
      </c>
      <c r="D499" s="37" t="s">
        <v>3</v>
      </c>
      <c r="E499" s="37" t="s">
        <v>19</v>
      </c>
      <c r="F499" s="38">
        <v>2.06</v>
      </c>
      <c r="G499" s="38">
        <v>0</v>
      </c>
      <c r="H499" s="38">
        <v>135</v>
      </c>
    </row>
    <row r="500" spans="1:8" x14ac:dyDescent="0.15">
      <c r="A500" s="37" t="s">
        <v>50</v>
      </c>
      <c r="B500" s="37" t="s">
        <v>1199</v>
      </c>
      <c r="C500" s="37" t="s">
        <v>1200</v>
      </c>
      <c r="D500" s="37" t="s">
        <v>3</v>
      </c>
      <c r="E500" s="37" t="s">
        <v>59</v>
      </c>
      <c r="F500" s="38">
        <v>296.38</v>
      </c>
      <c r="G500" s="38">
        <v>1</v>
      </c>
      <c r="H500" s="38">
        <v>0</v>
      </c>
    </row>
    <row r="501" spans="1:8" x14ac:dyDescent="0.15">
      <c r="A501" s="37" t="s">
        <v>56</v>
      </c>
      <c r="B501" s="37" t="s">
        <v>1201</v>
      </c>
      <c r="C501" s="37" t="s">
        <v>1202</v>
      </c>
      <c r="D501" s="37" t="s">
        <v>3</v>
      </c>
      <c r="E501" s="37" t="s">
        <v>8</v>
      </c>
      <c r="F501" s="38">
        <v>58.54</v>
      </c>
      <c r="G501" s="38">
        <v>10</v>
      </c>
      <c r="H501" s="38">
        <v>0</v>
      </c>
    </row>
    <row r="502" spans="1:8" x14ac:dyDescent="0.15">
      <c r="A502" s="37" t="s">
        <v>56</v>
      </c>
      <c r="B502" s="37" t="s">
        <v>1203</v>
      </c>
      <c r="C502" s="37" t="s">
        <v>1204</v>
      </c>
      <c r="D502" s="37" t="s">
        <v>3</v>
      </c>
      <c r="E502" s="37" t="s">
        <v>8</v>
      </c>
      <c r="F502" s="38">
        <v>58.54</v>
      </c>
      <c r="G502" s="38">
        <v>38</v>
      </c>
      <c r="H502" s="38">
        <v>0</v>
      </c>
    </row>
    <row r="503" spans="1:8" x14ac:dyDescent="0.15">
      <c r="A503" s="37" t="s">
        <v>63</v>
      </c>
      <c r="B503" s="37" t="s">
        <v>1475</v>
      </c>
      <c r="C503" s="37" t="s">
        <v>1476</v>
      </c>
      <c r="D503" s="37" t="s">
        <v>3</v>
      </c>
      <c r="E503" s="37" t="s">
        <v>8</v>
      </c>
      <c r="F503" s="38">
        <v>3073.91</v>
      </c>
      <c r="G503" s="38">
        <v>0</v>
      </c>
      <c r="H503" s="38">
        <v>2</v>
      </c>
    </row>
    <row r="504" spans="1:8" x14ac:dyDescent="0.15">
      <c r="A504" s="37" t="s">
        <v>50</v>
      </c>
      <c r="B504" s="37" t="s">
        <v>545</v>
      </c>
      <c r="C504" s="37" t="s">
        <v>546</v>
      </c>
      <c r="D504" s="37" t="s">
        <v>3</v>
      </c>
      <c r="E504" s="37" t="s">
        <v>53</v>
      </c>
      <c r="F504" s="38">
        <v>204.76</v>
      </c>
      <c r="G504" s="38">
        <v>21</v>
      </c>
      <c r="H504" s="38">
        <v>0</v>
      </c>
    </row>
    <row r="505" spans="1:8" x14ac:dyDescent="0.15">
      <c r="A505" s="37" t="s">
        <v>50</v>
      </c>
      <c r="B505" s="37" t="s">
        <v>1205</v>
      </c>
      <c r="C505" s="37" t="s">
        <v>1206</v>
      </c>
      <c r="D505" s="37" t="s">
        <v>3</v>
      </c>
      <c r="E505" s="37" t="s">
        <v>8</v>
      </c>
      <c r="F505" s="38">
        <v>271.745</v>
      </c>
      <c r="G505" s="38">
        <v>1</v>
      </c>
      <c r="H505" s="38">
        <v>0</v>
      </c>
    </row>
    <row r="506" spans="1:8" x14ac:dyDescent="0.15">
      <c r="A506" s="37" t="s">
        <v>1579</v>
      </c>
      <c r="B506" s="37" t="s">
        <v>1767</v>
      </c>
      <c r="C506" s="37" t="s">
        <v>1768</v>
      </c>
      <c r="D506" s="37" t="s">
        <v>3</v>
      </c>
      <c r="E506" s="37" t="s">
        <v>8</v>
      </c>
      <c r="F506" s="38">
        <v>6.68</v>
      </c>
      <c r="G506" s="38">
        <v>25</v>
      </c>
      <c r="H506" s="38">
        <v>0</v>
      </c>
    </row>
    <row r="507" spans="1:8" x14ac:dyDescent="0.15">
      <c r="A507" s="37" t="s">
        <v>1521</v>
      </c>
      <c r="B507" s="37" t="s">
        <v>1769</v>
      </c>
      <c r="C507" s="37" t="s">
        <v>1770</v>
      </c>
      <c r="D507" s="37" t="s">
        <v>3</v>
      </c>
      <c r="E507" s="37" t="s">
        <v>8</v>
      </c>
      <c r="F507" s="38">
        <v>11.39</v>
      </c>
      <c r="G507" s="38">
        <v>52</v>
      </c>
      <c r="H507" s="38">
        <v>0</v>
      </c>
    </row>
    <row r="508" spans="1:8" x14ac:dyDescent="0.15">
      <c r="A508" s="37" t="s">
        <v>1579</v>
      </c>
      <c r="B508" s="37" t="s">
        <v>1771</v>
      </c>
      <c r="C508" s="37" t="s">
        <v>1772</v>
      </c>
      <c r="D508" s="37" t="s">
        <v>3</v>
      </c>
      <c r="E508" s="37" t="s">
        <v>8</v>
      </c>
      <c r="F508" s="38">
        <v>10.07</v>
      </c>
      <c r="G508" s="38">
        <v>148</v>
      </c>
      <c r="H508" s="38">
        <v>0</v>
      </c>
    </row>
    <row r="509" spans="1:8" x14ac:dyDescent="0.15">
      <c r="A509" s="37" t="s">
        <v>50</v>
      </c>
      <c r="B509" s="37" t="s">
        <v>1477</v>
      </c>
      <c r="C509" s="37" t="s">
        <v>1478</v>
      </c>
      <c r="D509" s="37" t="s">
        <v>3</v>
      </c>
      <c r="E509" s="37" t="s">
        <v>59</v>
      </c>
      <c r="F509" s="38">
        <v>2020.1849999999999</v>
      </c>
      <c r="G509" s="38">
        <v>0</v>
      </c>
      <c r="H509" s="38">
        <v>2</v>
      </c>
    </row>
    <row r="510" spans="1:8" x14ac:dyDescent="0.15">
      <c r="A510" s="37" t="s">
        <v>50</v>
      </c>
      <c r="B510" s="37" t="s">
        <v>1479</v>
      </c>
      <c r="C510" s="37" t="s">
        <v>1480</v>
      </c>
      <c r="D510" s="37" t="s">
        <v>3</v>
      </c>
      <c r="E510" s="37" t="s">
        <v>59</v>
      </c>
      <c r="F510" s="38">
        <v>0</v>
      </c>
      <c r="G510" s="38">
        <v>0</v>
      </c>
      <c r="H510" s="38">
        <v>2</v>
      </c>
    </row>
    <row r="511" spans="1:8" x14ac:dyDescent="0.15">
      <c r="A511" s="37" t="s">
        <v>28</v>
      </c>
      <c r="B511" s="37" t="s">
        <v>909</v>
      </c>
      <c r="C511" s="37" t="s">
        <v>910</v>
      </c>
      <c r="D511" s="37" t="s">
        <v>3</v>
      </c>
      <c r="E511" s="37" t="s">
        <v>19</v>
      </c>
      <c r="F511" s="38">
        <v>2.2999999999999998</v>
      </c>
      <c r="G511" s="38">
        <v>382</v>
      </c>
      <c r="H511" s="38">
        <v>0</v>
      </c>
    </row>
    <row r="512" spans="1:8" x14ac:dyDescent="0.15">
      <c r="A512" s="37" t="s">
        <v>1521</v>
      </c>
      <c r="B512" s="37" t="s">
        <v>1773</v>
      </c>
      <c r="C512" s="37" t="s">
        <v>1774</v>
      </c>
      <c r="D512" s="37" t="s">
        <v>3</v>
      </c>
      <c r="E512" s="37" t="s">
        <v>59</v>
      </c>
      <c r="F512" s="38">
        <v>50.09</v>
      </c>
      <c r="G512" s="38">
        <v>29</v>
      </c>
      <c r="H512" s="38">
        <v>0</v>
      </c>
    </row>
    <row r="513" spans="1:8" x14ac:dyDescent="0.15">
      <c r="A513" s="37" t="s">
        <v>1521</v>
      </c>
      <c r="B513" s="37" t="s">
        <v>1775</v>
      </c>
      <c r="C513" s="37" t="s">
        <v>1776</v>
      </c>
      <c r="D513" s="37" t="s">
        <v>3</v>
      </c>
      <c r="E513" s="37" t="s">
        <v>8</v>
      </c>
      <c r="F513" s="38">
        <v>41.25</v>
      </c>
      <c r="G513" s="38">
        <v>2</v>
      </c>
      <c r="H513" s="38">
        <v>0</v>
      </c>
    </row>
    <row r="514" spans="1:8" x14ac:dyDescent="0.15">
      <c r="A514" s="37" t="s">
        <v>453</v>
      </c>
      <c r="B514" s="37" t="s">
        <v>454</v>
      </c>
      <c r="C514" s="37" t="s">
        <v>455</v>
      </c>
      <c r="D514" s="37" t="s">
        <v>3</v>
      </c>
      <c r="E514" s="37" t="s">
        <v>8</v>
      </c>
      <c r="F514" s="38">
        <v>98.08</v>
      </c>
      <c r="G514" s="38">
        <v>4</v>
      </c>
      <c r="H514" s="38">
        <v>0</v>
      </c>
    </row>
    <row r="515" spans="1:8" x14ac:dyDescent="0.15">
      <c r="A515" s="37" t="s">
        <v>7</v>
      </c>
      <c r="B515" s="37" t="s">
        <v>265</v>
      </c>
      <c r="C515" s="37" t="s">
        <v>266</v>
      </c>
      <c r="D515" s="37" t="s">
        <v>3</v>
      </c>
      <c r="E515" s="37" t="s">
        <v>19</v>
      </c>
      <c r="F515" s="38">
        <v>9.18</v>
      </c>
      <c r="G515" s="38">
        <v>0</v>
      </c>
      <c r="H515" s="38">
        <v>250</v>
      </c>
    </row>
    <row r="516" spans="1:8" x14ac:dyDescent="0.15">
      <c r="A516" s="37" t="s">
        <v>7</v>
      </c>
      <c r="B516" s="37" t="s">
        <v>263</v>
      </c>
      <c r="C516" s="37" t="s">
        <v>264</v>
      </c>
      <c r="D516" s="37" t="s">
        <v>3</v>
      </c>
      <c r="E516" s="37" t="s">
        <v>19</v>
      </c>
      <c r="F516" s="38">
        <v>10.58</v>
      </c>
      <c r="G516" s="38">
        <v>0</v>
      </c>
      <c r="H516" s="38">
        <v>10</v>
      </c>
    </row>
    <row r="517" spans="1:8" x14ac:dyDescent="0.15">
      <c r="A517" s="37" t="s">
        <v>63</v>
      </c>
      <c r="B517" s="37" t="s">
        <v>464</v>
      </c>
      <c r="C517" s="37" t="s">
        <v>465</v>
      </c>
      <c r="D517" s="37" t="s">
        <v>3</v>
      </c>
      <c r="E517" s="37" t="s">
        <v>8</v>
      </c>
      <c r="F517" s="38">
        <v>1648.01</v>
      </c>
      <c r="G517" s="38">
        <v>2</v>
      </c>
      <c r="H517" s="38">
        <v>0</v>
      </c>
    </row>
    <row r="518" spans="1:8" x14ac:dyDescent="0.15">
      <c r="A518" s="37" t="s">
        <v>63</v>
      </c>
      <c r="B518" s="37" t="s">
        <v>1207</v>
      </c>
      <c r="C518" s="37" t="s">
        <v>1208</v>
      </c>
      <c r="D518" s="37" t="s">
        <v>3</v>
      </c>
      <c r="E518" s="37" t="s">
        <v>8</v>
      </c>
      <c r="F518" s="38">
        <v>379.68</v>
      </c>
      <c r="G518" s="38">
        <v>2</v>
      </c>
      <c r="H518" s="38">
        <v>0</v>
      </c>
    </row>
    <row r="519" spans="1:8" x14ac:dyDescent="0.15">
      <c r="A519" s="37" t="s">
        <v>63</v>
      </c>
      <c r="B519" s="37" t="s">
        <v>1209</v>
      </c>
      <c r="C519" s="37" t="s">
        <v>1210</v>
      </c>
      <c r="D519" s="37" t="s">
        <v>3</v>
      </c>
      <c r="E519" s="37" t="s">
        <v>8</v>
      </c>
      <c r="F519" s="38">
        <v>430.66</v>
      </c>
      <c r="G519" s="38">
        <v>75</v>
      </c>
      <c r="H519" s="38">
        <v>0</v>
      </c>
    </row>
    <row r="520" spans="1:8" x14ac:dyDescent="0.15">
      <c r="A520" s="37" t="s">
        <v>63</v>
      </c>
      <c r="B520" s="37" t="s">
        <v>468</v>
      </c>
      <c r="C520" s="37" t="s">
        <v>469</v>
      </c>
      <c r="D520" s="37" t="s">
        <v>3</v>
      </c>
      <c r="E520" s="37" t="s">
        <v>8</v>
      </c>
      <c r="F520" s="38">
        <v>361.11</v>
      </c>
      <c r="G520" s="38">
        <v>211</v>
      </c>
      <c r="H520" s="38">
        <v>0</v>
      </c>
    </row>
    <row r="521" spans="1:8" x14ac:dyDescent="0.15">
      <c r="A521" s="37" t="s">
        <v>63</v>
      </c>
      <c r="B521" s="37" t="s">
        <v>1211</v>
      </c>
      <c r="C521" s="37" t="s">
        <v>1212</v>
      </c>
      <c r="D521" s="37" t="s">
        <v>3</v>
      </c>
      <c r="E521" s="37" t="s">
        <v>8</v>
      </c>
      <c r="F521" s="38">
        <v>577.27</v>
      </c>
      <c r="G521" s="38">
        <v>16</v>
      </c>
      <c r="H521" s="38">
        <v>4</v>
      </c>
    </row>
    <row r="522" spans="1:8" x14ac:dyDescent="0.15">
      <c r="A522" s="37" t="s">
        <v>71</v>
      </c>
      <c r="B522" s="37" t="s">
        <v>1213</v>
      </c>
      <c r="C522" s="37" t="s">
        <v>1214</v>
      </c>
      <c r="D522" s="37" t="s">
        <v>3</v>
      </c>
      <c r="E522" s="37" t="s">
        <v>8</v>
      </c>
      <c r="F522" s="38">
        <v>145.06</v>
      </c>
      <c r="G522" s="38">
        <v>43</v>
      </c>
      <c r="H522" s="38">
        <v>0</v>
      </c>
    </row>
    <row r="523" spans="1:8" x14ac:dyDescent="0.15">
      <c r="A523" s="37" t="s">
        <v>4</v>
      </c>
      <c r="B523" s="37" t="s">
        <v>390</v>
      </c>
      <c r="C523" s="37" t="s">
        <v>391</v>
      </c>
      <c r="D523" s="37" t="s">
        <v>3</v>
      </c>
      <c r="E523" s="37" t="s">
        <v>19</v>
      </c>
      <c r="F523" s="38">
        <v>2.4700000000000002</v>
      </c>
      <c r="G523" s="38">
        <v>0</v>
      </c>
      <c r="H523" s="38">
        <v>67</v>
      </c>
    </row>
    <row r="524" spans="1:8" x14ac:dyDescent="0.15">
      <c r="A524" s="37" t="s">
        <v>4</v>
      </c>
      <c r="B524" s="37" t="s">
        <v>392</v>
      </c>
      <c r="C524" s="37" t="s">
        <v>393</v>
      </c>
      <c r="D524" s="37" t="s">
        <v>3</v>
      </c>
      <c r="E524" s="37" t="s">
        <v>19</v>
      </c>
      <c r="F524" s="38">
        <v>2.12</v>
      </c>
      <c r="G524" s="38">
        <v>0</v>
      </c>
      <c r="H524" s="38">
        <v>1250</v>
      </c>
    </row>
    <row r="525" spans="1:8" x14ac:dyDescent="0.15">
      <c r="A525" s="37" t="s">
        <v>66</v>
      </c>
      <c r="B525" s="37" t="s">
        <v>867</v>
      </c>
      <c r="C525" s="37" t="s">
        <v>868</v>
      </c>
      <c r="D525" s="37" t="s">
        <v>3</v>
      </c>
      <c r="E525" s="37" t="s">
        <v>153</v>
      </c>
      <c r="F525" s="38">
        <v>43.8</v>
      </c>
      <c r="G525" s="38">
        <v>97</v>
      </c>
      <c r="H525" s="38">
        <v>40</v>
      </c>
    </row>
    <row r="526" spans="1:8" x14ac:dyDescent="0.15">
      <c r="A526" s="37" t="s">
        <v>44</v>
      </c>
      <c r="B526" s="37" t="s">
        <v>45</v>
      </c>
      <c r="C526" s="37" t="s">
        <v>46</v>
      </c>
      <c r="D526" s="37" t="s">
        <v>3</v>
      </c>
      <c r="E526" s="37" t="s">
        <v>8</v>
      </c>
      <c r="F526" s="38">
        <v>3.52</v>
      </c>
      <c r="G526" s="38">
        <v>0</v>
      </c>
      <c r="H526" s="38">
        <v>600</v>
      </c>
    </row>
    <row r="527" spans="1:8" x14ac:dyDescent="0.15">
      <c r="A527" s="37" t="s">
        <v>7</v>
      </c>
      <c r="B527" s="37" t="s">
        <v>267</v>
      </c>
      <c r="C527" s="37" t="s">
        <v>268</v>
      </c>
      <c r="D527" s="37" t="s">
        <v>3</v>
      </c>
      <c r="E527" s="37" t="s">
        <v>19</v>
      </c>
      <c r="F527" s="38">
        <v>8.07</v>
      </c>
      <c r="G527" s="38">
        <v>0</v>
      </c>
      <c r="H527" s="38">
        <v>100</v>
      </c>
    </row>
    <row r="528" spans="1:8" x14ac:dyDescent="0.15">
      <c r="A528" s="37" t="s">
        <v>60</v>
      </c>
      <c r="B528" s="37" t="s">
        <v>636</v>
      </c>
      <c r="C528" s="37" t="s">
        <v>637</v>
      </c>
      <c r="D528" s="37" t="s">
        <v>3</v>
      </c>
      <c r="E528" s="37" t="s">
        <v>8</v>
      </c>
      <c r="F528" s="38">
        <v>1.069</v>
      </c>
      <c r="G528" s="38">
        <v>5977</v>
      </c>
      <c r="H528" s="38">
        <v>0</v>
      </c>
    </row>
    <row r="529" spans="1:8" x14ac:dyDescent="0.15">
      <c r="A529" s="37" t="s">
        <v>50</v>
      </c>
      <c r="B529" s="37" t="s">
        <v>1215</v>
      </c>
      <c r="C529" s="37" t="s">
        <v>1216</v>
      </c>
      <c r="D529" s="37" t="s">
        <v>3</v>
      </c>
      <c r="E529" s="37" t="s">
        <v>8</v>
      </c>
      <c r="F529" s="38">
        <v>3.63</v>
      </c>
      <c r="G529" s="38">
        <v>141</v>
      </c>
      <c r="H529" s="38">
        <v>0</v>
      </c>
    </row>
    <row r="530" spans="1:8" x14ac:dyDescent="0.15">
      <c r="A530" s="37" t="s">
        <v>50</v>
      </c>
      <c r="B530" s="37" t="s">
        <v>540</v>
      </c>
      <c r="C530" s="37" t="s">
        <v>541</v>
      </c>
      <c r="D530" s="37" t="s">
        <v>3</v>
      </c>
      <c r="E530" s="37" t="s">
        <v>8</v>
      </c>
      <c r="F530" s="38">
        <v>8.58</v>
      </c>
      <c r="G530" s="38">
        <v>0</v>
      </c>
      <c r="H530" s="38">
        <v>10</v>
      </c>
    </row>
    <row r="531" spans="1:8" x14ac:dyDescent="0.15">
      <c r="A531" s="37" t="s">
        <v>44</v>
      </c>
      <c r="B531" s="37" t="s">
        <v>1217</v>
      </c>
      <c r="C531" s="37" t="s">
        <v>1218</v>
      </c>
      <c r="D531" s="37" t="s">
        <v>3</v>
      </c>
      <c r="E531" s="37" t="s">
        <v>8</v>
      </c>
      <c r="F531" s="38">
        <v>0.94</v>
      </c>
      <c r="G531" s="38">
        <v>47</v>
      </c>
      <c r="H531" s="38">
        <v>0</v>
      </c>
    </row>
    <row r="532" spans="1:8" x14ac:dyDescent="0.15">
      <c r="A532" s="37" t="s">
        <v>1540</v>
      </c>
      <c r="B532" s="37" t="s">
        <v>1777</v>
      </c>
      <c r="C532" s="37" t="s">
        <v>1778</v>
      </c>
      <c r="D532" s="37" t="s">
        <v>3</v>
      </c>
      <c r="E532" s="37" t="s">
        <v>59</v>
      </c>
      <c r="F532" s="38">
        <v>10</v>
      </c>
      <c r="G532" s="38">
        <v>0</v>
      </c>
      <c r="H532" s="38">
        <v>1</v>
      </c>
    </row>
    <row r="533" spans="1:8" x14ac:dyDescent="0.15">
      <c r="A533" s="37" t="s">
        <v>4</v>
      </c>
      <c r="B533" s="37" t="s">
        <v>398</v>
      </c>
      <c r="C533" s="37" t="s">
        <v>399</v>
      </c>
      <c r="D533" s="37" t="s">
        <v>3</v>
      </c>
      <c r="E533" s="37" t="s">
        <v>19</v>
      </c>
      <c r="F533" s="38">
        <v>11</v>
      </c>
      <c r="G533" s="38">
        <v>63</v>
      </c>
      <c r="H533" s="38">
        <v>0</v>
      </c>
    </row>
    <row r="534" spans="1:8" x14ac:dyDescent="0.15">
      <c r="A534" s="37" t="s">
        <v>4</v>
      </c>
      <c r="B534" s="37" t="s">
        <v>1219</v>
      </c>
      <c r="C534" s="37" t="s">
        <v>1220</v>
      </c>
      <c r="D534" s="37" t="s">
        <v>3</v>
      </c>
      <c r="E534" s="37" t="s">
        <v>19</v>
      </c>
      <c r="F534" s="38">
        <v>4.28</v>
      </c>
      <c r="G534" s="38">
        <v>0</v>
      </c>
      <c r="H534" s="38">
        <v>1000</v>
      </c>
    </row>
    <row r="535" spans="1:8" x14ac:dyDescent="0.15">
      <c r="A535" s="37" t="s">
        <v>1521</v>
      </c>
      <c r="B535" s="37" t="s">
        <v>1779</v>
      </c>
      <c r="C535" s="37" t="s">
        <v>1780</v>
      </c>
      <c r="D535" s="37" t="s">
        <v>3</v>
      </c>
      <c r="E535" s="37" t="s">
        <v>59</v>
      </c>
      <c r="F535" s="38">
        <v>5.21</v>
      </c>
      <c r="G535" s="38">
        <v>34</v>
      </c>
      <c r="H535" s="38">
        <v>0</v>
      </c>
    </row>
    <row r="536" spans="1:8" x14ac:dyDescent="0.15">
      <c r="A536" s="37" t="s">
        <v>1521</v>
      </c>
      <c r="B536" s="37" t="s">
        <v>1781</v>
      </c>
      <c r="C536" s="37" t="s">
        <v>1782</v>
      </c>
      <c r="D536" s="37" t="s">
        <v>3</v>
      </c>
      <c r="E536" s="37" t="s">
        <v>59</v>
      </c>
      <c r="F536" s="38">
        <v>22.66</v>
      </c>
      <c r="G536" s="38">
        <v>411</v>
      </c>
      <c r="H536" s="38">
        <v>0</v>
      </c>
    </row>
    <row r="537" spans="1:8" x14ac:dyDescent="0.15">
      <c r="A537" s="37" t="s">
        <v>1521</v>
      </c>
      <c r="B537" s="37" t="s">
        <v>1783</v>
      </c>
      <c r="C537" s="37" t="s">
        <v>1784</v>
      </c>
      <c r="D537" s="37" t="s">
        <v>3</v>
      </c>
      <c r="E537" s="37" t="s">
        <v>8</v>
      </c>
      <c r="F537" s="38">
        <v>26.93</v>
      </c>
      <c r="G537" s="38">
        <v>392</v>
      </c>
      <c r="H537" s="38">
        <v>0</v>
      </c>
    </row>
    <row r="538" spans="1:8" x14ac:dyDescent="0.15">
      <c r="A538" s="37" t="s">
        <v>1535</v>
      </c>
      <c r="B538" s="37" t="s">
        <v>1785</v>
      </c>
      <c r="C538" s="37" t="s">
        <v>1786</v>
      </c>
      <c r="D538" s="37" t="s">
        <v>3</v>
      </c>
      <c r="E538" s="37" t="s">
        <v>59</v>
      </c>
      <c r="F538" s="38">
        <v>5.21</v>
      </c>
      <c r="G538" s="38">
        <v>40</v>
      </c>
      <c r="H538" s="38">
        <v>0</v>
      </c>
    </row>
    <row r="539" spans="1:8" x14ac:dyDescent="0.15">
      <c r="A539" s="37" t="s">
        <v>4</v>
      </c>
      <c r="B539" s="37" t="s">
        <v>143</v>
      </c>
      <c r="C539" s="37" t="s">
        <v>144</v>
      </c>
      <c r="D539" s="37" t="s">
        <v>3</v>
      </c>
      <c r="E539" s="37" t="s">
        <v>19</v>
      </c>
      <c r="F539" s="38">
        <v>1.48</v>
      </c>
      <c r="G539" s="38">
        <v>0</v>
      </c>
      <c r="H539" s="38">
        <v>300</v>
      </c>
    </row>
    <row r="540" spans="1:8" x14ac:dyDescent="0.15">
      <c r="A540" s="37" t="s">
        <v>4</v>
      </c>
      <c r="B540" s="37" t="s">
        <v>404</v>
      </c>
      <c r="C540" s="37" t="s">
        <v>405</v>
      </c>
      <c r="D540" s="37" t="s">
        <v>3</v>
      </c>
      <c r="E540" s="37" t="s">
        <v>19</v>
      </c>
      <c r="F540" s="38">
        <v>0</v>
      </c>
      <c r="G540" s="38">
        <v>0</v>
      </c>
      <c r="H540" s="38">
        <v>50</v>
      </c>
    </row>
    <row r="541" spans="1:8" x14ac:dyDescent="0.15">
      <c r="A541" s="37" t="s">
        <v>7</v>
      </c>
      <c r="B541" s="37" t="s">
        <v>271</v>
      </c>
      <c r="C541" s="37" t="s">
        <v>272</v>
      </c>
      <c r="D541" s="37" t="s">
        <v>3</v>
      </c>
      <c r="E541" s="37" t="s">
        <v>19</v>
      </c>
      <c r="F541" s="38">
        <v>12.88</v>
      </c>
      <c r="G541" s="38">
        <v>1.7</v>
      </c>
      <c r="H541" s="38">
        <v>60</v>
      </c>
    </row>
    <row r="542" spans="1:8" x14ac:dyDescent="0.15">
      <c r="A542" s="37" t="s">
        <v>50</v>
      </c>
      <c r="B542" s="37" t="s">
        <v>1481</v>
      </c>
      <c r="C542" s="37" t="s">
        <v>1482</v>
      </c>
      <c r="D542" s="37" t="s">
        <v>3</v>
      </c>
      <c r="E542" s="37" t="s">
        <v>8</v>
      </c>
      <c r="F542" s="38">
        <v>0.55000000000000004</v>
      </c>
      <c r="G542" s="38">
        <v>0</v>
      </c>
      <c r="H542" s="38">
        <v>20</v>
      </c>
    </row>
    <row r="543" spans="1:8" x14ac:dyDescent="0.15">
      <c r="A543" s="37" t="s">
        <v>4</v>
      </c>
      <c r="B543" s="37" t="s">
        <v>400</v>
      </c>
      <c r="C543" s="37" t="s">
        <v>401</v>
      </c>
      <c r="D543" s="37" t="s">
        <v>3</v>
      </c>
      <c r="E543" s="37" t="s">
        <v>19</v>
      </c>
      <c r="F543" s="38">
        <v>5.98</v>
      </c>
      <c r="G543" s="38">
        <v>0</v>
      </c>
      <c r="H543" s="38">
        <v>122</v>
      </c>
    </row>
    <row r="544" spans="1:8" x14ac:dyDescent="0.15">
      <c r="A544" s="37" t="s">
        <v>4</v>
      </c>
      <c r="B544" s="37" t="s">
        <v>402</v>
      </c>
      <c r="C544" s="37" t="s">
        <v>403</v>
      </c>
      <c r="D544" s="37" t="s">
        <v>3</v>
      </c>
      <c r="E544" s="37" t="s">
        <v>19</v>
      </c>
      <c r="F544" s="38">
        <v>13.58</v>
      </c>
      <c r="G544" s="38">
        <v>11782</v>
      </c>
      <c r="H544" s="38">
        <v>393</v>
      </c>
    </row>
    <row r="545" spans="1:8" x14ac:dyDescent="0.15">
      <c r="A545" s="37" t="s">
        <v>7</v>
      </c>
      <c r="B545" s="37" t="s">
        <v>269</v>
      </c>
      <c r="C545" s="37" t="s">
        <v>270</v>
      </c>
      <c r="D545" s="37" t="s">
        <v>3</v>
      </c>
      <c r="E545" s="37" t="s">
        <v>6</v>
      </c>
      <c r="F545" s="38">
        <v>0.47</v>
      </c>
      <c r="G545" s="38">
        <v>0</v>
      </c>
      <c r="H545" s="38">
        <v>14454</v>
      </c>
    </row>
    <row r="546" spans="1:8" x14ac:dyDescent="0.15">
      <c r="A546" s="37" t="s">
        <v>7</v>
      </c>
      <c r="B546" s="37" t="s">
        <v>1221</v>
      </c>
      <c r="C546" s="37" t="s">
        <v>1222</v>
      </c>
      <c r="D546" s="37" t="s">
        <v>3</v>
      </c>
      <c r="E546" s="37" t="s">
        <v>6</v>
      </c>
      <c r="F546" s="38">
        <v>0.47</v>
      </c>
      <c r="G546" s="38">
        <v>0</v>
      </c>
      <c r="H546" s="38">
        <v>12500</v>
      </c>
    </row>
    <row r="547" spans="1:8" x14ac:dyDescent="0.15">
      <c r="A547" s="37" t="s">
        <v>56</v>
      </c>
      <c r="B547" s="37" t="s">
        <v>1223</v>
      </c>
      <c r="C547" s="37" t="s">
        <v>1224</v>
      </c>
      <c r="D547" s="37" t="s">
        <v>3</v>
      </c>
      <c r="E547" s="37" t="s">
        <v>8</v>
      </c>
      <c r="F547" s="38">
        <v>3944.26</v>
      </c>
      <c r="G547" s="38">
        <v>9</v>
      </c>
      <c r="H547" s="38">
        <v>0</v>
      </c>
    </row>
    <row r="548" spans="1:8" x14ac:dyDescent="0.15">
      <c r="A548" s="37" t="s">
        <v>56</v>
      </c>
      <c r="B548" s="37" t="s">
        <v>1225</v>
      </c>
      <c r="C548" s="37" t="s">
        <v>1226</v>
      </c>
      <c r="D548" s="37" t="s">
        <v>3</v>
      </c>
      <c r="E548" s="37" t="s">
        <v>8</v>
      </c>
      <c r="F548" s="38">
        <v>568.08000000000004</v>
      </c>
      <c r="G548" s="38">
        <v>68</v>
      </c>
      <c r="H548" s="38">
        <v>0</v>
      </c>
    </row>
    <row r="549" spans="1:8" x14ac:dyDescent="0.15">
      <c r="A549" s="37" t="s">
        <v>56</v>
      </c>
      <c r="B549" s="37" t="s">
        <v>507</v>
      </c>
      <c r="C549" s="37" t="s">
        <v>508</v>
      </c>
      <c r="D549" s="37" t="s">
        <v>3</v>
      </c>
      <c r="E549" s="37" t="s">
        <v>8</v>
      </c>
      <c r="F549" s="38">
        <v>8.83</v>
      </c>
      <c r="G549" s="38">
        <v>4</v>
      </c>
      <c r="H549" s="38">
        <v>0</v>
      </c>
    </row>
    <row r="550" spans="1:8" x14ac:dyDescent="0.15">
      <c r="A550" s="37" t="s">
        <v>56</v>
      </c>
      <c r="B550" s="37" t="s">
        <v>1227</v>
      </c>
      <c r="C550" s="37" t="s">
        <v>1228</v>
      </c>
      <c r="D550" s="37" t="s">
        <v>3</v>
      </c>
      <c r="E550" s="37" t="s">
        <v>8</v>
      </c>
      <c r="F550" s="38">
        <v>0</v>
      </c>
      <c r="G550" s="38">
        <v>194</v>
      </c>
      <c r="H550" s="38">
        <v>0</v>
      </c>
    </row>
    <row r="551" spans="1:8" x14ac:dyDescent="0.15">
      <c r="A551" s="37" t="s">
        <v>1613</v>
      </c>
      <c r="B551" s="37" t="s">
        <v>1787</v>
      </c>
      <c r="C551" s="37" t="s">
        <v>1788</v>
      </c>
      <c r="D551" s="37" t="s">
        <v>3</v>
      </c>
      <c r="E551" s="37" t="s">
        <v>59</v>
      </c>
      <c r="F551" s="38">
        <v>0</v>
      </c>
      <c r="G551" s="38">
        <v>-1</v>
      </c>
      <c r="H551" s="38">
        <v>0</v>
      </c>
    </row>
    <row r="552" spans="1:8" x14ac:dyDescent="0.15">
      <c r="A552" s="37" t="s">
        <v>1521</v>
      </c>
      <c r="B552" s="37" t="s">
        <v>1789</v>
      </c>
      <c r="C552" s="37" t="s">
        <v>1790</v>
      </c>
      <c r="D552" s="37" t="s">
        <v>3</v>
      </c>
      <c r="E552" s="37" t="s">
        <v>8</v>
      </c>
      <c r="F552" s="38">
        <v>11.13</v>
      </c>
      <c r="G552" s="38">
        <v>47</v>
      </c>
      <c r="H552" s="38">
        <v>0</v>
      </c>
    </row>
    <row r="553" spans="1:8" x14ac:dyDescent="0.15">
      <c r="A553" s="37" t="s">
        <v>1521</v>
      </c>
      <c r="B553" s="37" t="s">
        <v>1791</v>
      </c>
      <c r="C553" s="37" t="s">
        <v>1792</v>
      </c>
      <c r="D553" s="37" t="s">
        <v>3</v>
      </c>
      <c r="E553" s="37" t="s">
        <v>8</v>
      </c>
      <c r="F553" s="38">
        <v>102.8</v>
      </c>
      <c r="G553" s="38">
        <v>38</v>
      </c>
      <c r="H553" s="38">
        <v>0</v>
      </c>
    </row>
    <row r="554" spans="1:8" x14ac:dyDescent="0.15">
      <c r="A554" s="37" t="s">
        <v>1521</v>
      </c>
      <c r="B554" s="37" t="s">
        <v>1793</v>
      </c>
      <c r="C554" s="37" t="s">
        <v>1794</v>
      </c>
      <c r="D554" s="37" t="s">
        <v>3</v>
      </c>
      <c r="E554" s="37" t="s">
        <v>8</v>
      </c>
      <c r="F554" s="38">
        <v>135.77000000000001</v>
      </c>
      <c r="G554" s="38">
        <v>43</v>
      </c>
      <c r="H554" s="38">
        <v>0</v>
      </c>
    </row>
    <row r="555" spans="1:8" x14ac:dyDescent="0.15">
      <c r="A555" s="37" t="s">
        <v>1521</v>
      </c>
      <c r="B555" s="37" t="s">
        <v>1795</v>
      </c>
      <c r="C555" s="37" t="s">
        <v>1796</v>
      </c>
      <c r="D555" s="37" t="s">
        <v>3</v>
      </c>
      <c r="E555" s="37" t="s">
        <v>8</v>
      </c>
      <c r="F555" s="38">
        <v>149.13</v>
      </c>
      <c r="G555" s="38">
        <v>28</v>
      </c>
      <c r="H555" s="38">
        <v>0</v>
      </c>
    </row>
    <row r="556" spans="1:8" x14ac:dyDescent="0.15">
      <c r="A556" s="37" t="s">
        <v>1521</v>
      </c>
      <c r="B556" s="37" t="s">
        <v>1797</v>
      </c>
      <c r="C556" s="37" t="s">
        <v>1798</v>
      </c>
      <c r="D556" s="37" t="s">
        <v>3</v>
      </c>
      <c r="E556" s="37" t="s">
        <v>8</v>
      </c>
      <c r="F556" s="38">
        <v>241.98</v>
      </c>
      <c r="G556" s="38">
        <v>1</v>
      </c>
      <c r="H556" s="38">
        <v>0</v>
      </c>
    </row>
    <row r="557" spans="1:8" x14ac:dyDescent="0.15">
      <c r="A557" s="37" t="s">
        <v>1521</v>
      </c>
      <c r="B557" s="37" t="s">
        <v>1799</v>
      </c>
      <c r="C557" s="37" t="s">
        <v>1800</v>
      </c>
      <c r="D557" s="37" t="s">
        <v>3</v>
      </c>
      <c r="E557" s="37" t="s">
        <v>8</v>
      </c>
      <c r="F557" s="38">
        <v>194.2</v>
      </c>
      <c r="G557" s="38">
        <v>0</v>
      </c>
      <c r="H557" s="38">
        <v>2</v>
      </c>
    </row>
    <row r="558" spans="1:8" x14ac:dyDescent="0.15">
      <c r="A558" s="37" t="s">
        <v>1521</v>
      </c>
      <c r="B558" s="37" t="s">
        <v>1801</v>
      </c>
      <c r="C558" s="37" t="s">
        <v>1802</v>
      </c>
      <c r="D558" s="37" t="s">
        <v>3</v>
      </c>
      <c r="E558" s="37" t="s">
        <v>8</v>
      </c>
      <c r="F558" s="38">
        <v>215.59</v>
      </c>
      <c r="G558" s="38">
        <v>73</v>
      </c>
      <c r="H558" s="38">
        <v>0</v>
      </c>
    </row>
    <row r="559" spans="1:8" x14ac:dyDescent="0.15">
      <c r="A559" s="37" t="s">
        <v>1521</v>
      </c>
      <c r="B559" s="37" t="s">
        <v>1803</v>
      </c>
      <c r="C559" s="37" t="s">
        <v>1804</v>
      </c>
      <c r="D559" s="37" t="s">
        <v>3</v>
      </c>
      <c r="E559" s="37" t="s">
        <v>8</v>
      </c>
      <c r="F559" s="38">
        <v>245.87</v>
      </c>
      <c r="G559" s="38">
        <v>10</v>
      </c>
      <c r="H559" s="38">
        <v>0</v>
      </c>
    </row>
    <row r="560" spans="1:8" x14ac:dyDescent="0.15">
      <c r="A560" s="37" t="s">
        <v>1521</v>
      </c>
      <c r="B560" s="37" t="s">
        <v>1805</v>
      </c>
      <c r="C560" s="37" t="s">
        <v>1806</v>
      </c>
      <c r="D560" s="37" t="s">
        <v>3</v>
      </c>
      <c r="E560" s="37" t="s">
        <v>8</v>
      </c>
      <c r="F560" s="38">
        <v>53.09</v>
      </c>
      <c r="G560" s="38">
        <v>44</v>
      </c>
      <c r="H560" s="38">
        <v>0</v>
      </c>
    </row>
    <row r="561" spans="1:8" x14ac:dyDescent="0.15">
      <c r="A561" s="37" t="s">
        <v>1521</v>
      </c>
      <c r="B561" s="37" t="s">
        <v>1807</v>
      </c>
      <c r="C561" s="37" t="s">
        <v>1808</v>
      </c>
      <c r="D561" s="37" t="s">
        <v>3</v>
      </c>
      <c r="E561" s="37" t="s">
        <v>8</v>
      </c>
      <c r="F561" s="38">
        <v>133.07</v>
      </c>
      <c r="G561" s="38">
        <v>1</v>
      </c>
      <c r="H561" s="38">
        <v>0</v>
      </c>
    </row>
    <row r="562" spans="1:8" x14ac:dyDescent="0.15">
      <c r="A562" s="37" t="s">
        <v>1521</v>
      </c>
      <c r="B562" s="37" t="s">
        <v>1809</v>
      </c>
      <c r="C562" s="37" t="s">
        <v>1810</v>
      </c>
      <c r="D562" s="37" t="s">
        <v>3</v>
      </c>
      <c r="E562" s="37" t="s">
        <v>8</v>
      </c>
      <c r="F562" s="38">
        <v>288.01</v>
      </c>
      <c r="G562" s="38">
        <v>1</v>
      </c>
      <c r="H562" s="38">
        <v>0</v>
      </c>
    </row>
    <row r="563" spans="1:8" x14ac:dyDescent="0.15">
      <c r="A563" s="37" t="s">
        <v>1521</v>
      </c>
      <c r="B563" s="37" t="s">
        <v>1811</v>
      </c>
      <c r="C563" s="37" t="s">
        <v>1812</v>
      </c>
      <c r="D563" s="37" t="s">
        <v>3</v>
      </c>
      <c r="E563" s="37" t="s">
        <v>8</v>
      </c>
      <c r="F563" s="38">
        <v>224.57</v>
      </c>
      <c r="G563" s="38">
        <v>1</v>
      </c>
      <c r="H563" s="38">
        <v>0</v>
      </c>
    </row>
    <row r="564" spans="1:8" x14ac:dyDescent="0.15">
      <c r="A564" s="37" t="s">
        <v>1521</v>
      </c>
      <c r="B564" s="37" t="s">
        <v>1813</v>
      </c>
      <c r="C564" s="37" t="s">
        <v>1814</v>
      </c>
      <c r="D564" s="37" t="s">
        <v>3</v>
      </c>
      <c r="E564" s="37" t="s">
        <v>8</v>
      </c>
      <c r="F564" s="38">
        <v>49.42</v>
      </c>
      <c r="G564" s="38">
        <v>17</v>
      </c>
      <c r="H564" s="38">
        <v>0</v>
      </c>
    </row>
    <row r="565" spans="1:8" x14ac:dyDescent="0.15">
      <c r="A565" s="37" t="s">
        <v>1521</v>
      </c>
      <c r="B565" s="37" t="s">
        <v>1815</v>
      </c>
      <c r="C565" s="37" t="s">
        <v>1816</v>
      </c>
      <c r="D565" s="37" t="s">
        <v>3</v>
      </c>
      <c r="E565" s="37" t="s">
        <v>8</v>
      </c>
      <c r="F565" s="38">
        <v>122.5</v>
      </c>
      <c r="G565" s="38">
        <v>0</v>
      </c>
      <c r="H565" s="38">
        <v>2</v>
      </c>
    </row>
    <row r="566" spans="1:8" ht="78.75" x14ac:dyDescent="0.15">
      <c r="A566" s="37" t="s">
        <v>50</v>
      </c>
      <c r="B566" s="37" t="s">
        <v>547</v>
      </c>
      <c r="C566" s="39" t="s">
        <v>548</v>
      </c>
      <c r="D566" s="37" t="s">
        <v>3</v>
      </c>
      <c r="E566" s="37" t="s">
        <v>8</v>
      </c>
      <c r="F566" s="38">
        <v>1092.7</v>
      </c>
      <c r="G566" s="38">
        <v>0</v>
      </c>
      <c r="H566" s="38">
        <v>8</v>
      </c>
    </row>
    <row r="567" spans="1:8" x14ac:dyDescent="0.15">
      <c r="A567" s="37" t="s">
        <v>50</v>
      </c>
      <c r="B567" s="37" t="s">
        <v>551</v>
      </c>
      <c r="C567" s="37" t="s">
        <v>552</v>
      </c>
      <c r="D567" s="37" t="s">
        <v>3</v>
      </c>
      <c r="E567" s="37" t="s">
        <v>517</v>
      </c>
      <c r="F567" s="38">
        <v>1949.17</v>
      </c>
      <c r="G567" s="38">
        <v>3</v>
      </c>
      <c r="H567" s="38">
        <v>6</v>
      </c>
    </row>
    <row r="568" spans="1:8" x14ac:dyDescent="0.15">
      <c r="A568" s="37" t="s">
        <v>39</v>
      </c>
      <c r="B568" s="37" t="s">
        <v>1229</v>
      </c>
      <c r="C568" s="37" t="s">
        <v>1230</v>
      </c>
      <c r="D568" s="37" t="s">
        <v>3</v>
      </c>
      <c r="E568" s="37" t="s">
        <v>8</v>
      </c>
      <c r="F568" s="38">
        <v>5.72</v>
      </c>
      <c r="G568" s="38">
        <v>3119</v>
      </c>
      <c r="H568" s="38">
        <v>0</v>
      </c>
    </row>
    <row r="569" spans="1:8" x14ac:dyDescent="0.15">
      <c r="A569" s="37" t="s">
        <v>50</v>
      </c>
      <c r="B569" s="37" t="s">
        <v>109</v>
      </c>
      <c r="C569" s="37" t="s">
        <v>110</v>
      </c>
      <c r="D569" s="37" t="s">
        <v>3</v>
      </c>
      <c r="E569" s="37" t="s">
        <v>8</v>
      </c>
      <c r="F569" s="38">
        <v>0.73</v>
      </c>
      <c r="G569" s="38">
        <v>10</v>
      </c>
      <c r="H569" s="38">
        <v>5000</v>
      </c>
    </row>
    <row r="570" spans="1:8" x14ac:dyDescent="0.15">
      <c r="A570" s="37" t="s">
        <v>28</v>
      </c>
      <c r="B570" s="37" t="s">
        <v>711</v>
      </c>
      <c r="C570" s="37" t="s">
        <v>712</v>
      </c>
      <c r="D570" s="37" t="s">
        <v>3</v>
      </c>
      <c r="E570" s="37" t="s">
        <v>8</v>
      </c>
      <c r="F570" s="38">
        <v>0.81</v>
      </c>
      <c r="G570" s="38">
        <v>0</v>
      </c>
      <c r="H570" s="38">
        <v>380</v>
      </c>
    </row>
    <row r="571" spans="1:8" x14ac:dyDescent="0.15">
      <c r="A571" s="37" t="s">
        <v>63</v>
      </c>
      <c r="B571" s="37" t="s">
        <v>72</v>
      </c>
      <c r="C571" s="37" t="s">
        <v>73</v>
      </c>
      <c r="D571" s="37" t="s">
        <v>3</v>
      </c>
      <c r="E571" s="37" t="s">
        <v>8</v>
      </c>
      <c r="F571" s="38">
        <v>44.39</v>
      </c>
      <c r="G571" s="38">
        <v>10</v>
      </c>
      <c r="H571" s="38">
        <v>0</v>
      </c>
    </row>
    <row r="572" spans="1:8" x14ac:dyDescent="0.15">
      <c r="A572" s="37" t="s">
        <v>20</v>
      </c>
      <c r="B572" s="37" t="s">
        <v>189</v>
      </c>
      <c r="C572" s="37" t="s">
        <v>190</v>
      </c>
      <c r="D572" s="37" t="s">
        <v>3</v>
      </c>
      <c r="E572" s="37" t="s">
        <v>19</v>
      </c>
      <c r="F572" s="38">
        <v>1.06</v>
      </c>
      <c r="G572" s="38">
        <v>0</v>
      </c>
      <c r="H572" s="38">
        <v>6000</v>
      </c>
    </row>
    <row r="573" spans="1:8" x14ac:dyDescent="0.15">
      <c r="A573" s="37" t="s">
        <v>20</v>
      </c>
      <c r="B573" s="37" t="s">
        <v>191</v>
      </c>
      <c r="C573" s="37" t="s">
        <v>192</v>
      </c>
      <c r="D573" s="37" t="s">
        <v>3</v>
      </c>
      <c r="E573" s="37" t="s">
        <v>19</v>
      </c>
      <c r="F573" s="38">
        <v>12.82</v>
      </c>
      <c r="G573" s="38">
        <v>0</v>
      </c>
      <c r="H573" s="38">
        <v>9</v>
      </c>
    </row>
    <row r="574" spans="1:8" x14ac:dyDescent="0.15">
      <c r="A574" s="37" t="s">
        <v>4</v>
      </c>
      <c r="B574" s="37" t="s">
        <v>410</v>
      </c>
      <c r="C574" s="37" t="s">
        <v>411</v>
      </c>
      <c r="D574" s="37" t="s">
        <v>3</v>
      </c>
      <c r="E574" s="37" t="s">
        <v>19</v>
      </c>
      <c r="F574" s="38">
        <v>8.92</v>
      </c>
      <c r="G574" s="38">
        <v>0</v>
      </c>
      <c r="H574" s="38">
        <v>1000</v>
      </c>
    </row>
    <row r="575" spans="1:8" x14ac:dyDescent="0.15">
      <c r="A575" s="37" t="s">
        <v>4</v>
      </c>
      <c r="B575" s="37" t="s">
        <v>406</v>
      </c>
      <c r="C575" s="37" t="s">
        <v>407</v>
      </c>
      <c r="D575" s="37" t="s">
        <v>3</v>
      </c>
      <c r="E575" s="37" t="s">
        <v>19</v>
      </c>
      <c r="F575" s="38">
        <v>2.46</v>
      </c>
      <c r="G575" s="38">
        <v>0</v>
      </c>
      <c r="H575" s="38">
        <v>1000</v>
      </c>
    </row>
    <row r="576" spans="1:8" x14ac:dyDescent="0.15">
      <c r="A576" s="37" t="s">
        <v>4</v>
      </c>
      <c r="B576" s="37" t="s">
        <v>408</v>
      </c>
      <c r="C576" s="37" t="s">
        <v>409</v>
      </c>
      <c r="D576" s="37" t="s">
        <v>3</v>
      </c>
      <c r="E576" s="37" t="s">
        <v>19</v>
      </c>
      <c r="F576" s="38">
        <v>2.46</v>
      </c>
      <c r="G576" s="38">
        <v>0</v>
      </c>
      <c r="H576" s="38">
        <v>2230</v>
      </c>
    </row>
    <row r="577" spans="1:8" x14ac:dyDescent="0.15">
      <c r="A577" s="37" t="s">
        <v>20</v>
      </c>
      <c r="B577" s="37" t="s">
        <v>1231</v>
      </c>
      <c r="C577" s="37" t="s">
        <v>1232</v>
      </c>
      <c r="D577" s="37" t="s">
        <v>3</v>
      </c>
      <c r="E577" s="37" t="s">
        <v>23</v>
      </c>
      <c r="F577" s="38">
        <v>152.28</v>
      </c>
      <c r="G577" s="38">
        <v>6.8</v>
      </c>
      <c r="H577" s="38">
        <v>0</v>
      </c>
    </row>
    <row r="578" spans="1:8" x14ac:dyDescent="0.15">
      <c r="A578" s="37" t="s">
        <v>4</v>
      </c>
      <c r="B578" s="37" t="s">
        <v>412</v>
      </c>
      <c r="C578" s="37" t="s">
        <v>413</v>
      </c>
      <c r="D578" s="37" t="s">
        <v>3</v>
      </c>
      <c r="E578" s="37" t="s">
        <v>19</v>
      </c>
      <c r="F578" s="38">
        <v>35.049999999999997</v>
      </c>
      <c r="G578" s="38">
        <v>0</v>
      </c>
      <c r="H578" s="38">
        <v>7</v>
      </c>
    </row>
    <row r="579" spans="1:8" x14ac:dyDescent="0.15">
      <c r="A579" s="37" t="s">
        <v>50</v>
      </c>
      <c r="B579" s="37" t="s">
        <v>1233</v>
      </c>
      <c r="C579" s="37" t="s">
        <v>1234</v>
      </c>
      <c r="D579" s="37" t="s">
        <v>3</v>
      </c>
      <c r="E579" s="37" t="s">
        <v>55</v>
      </c>
      <c r="F579" s="38">
        <v>255.49</v>
      </c>
      <c r="G579" s="38">
        <v>1</v>
      </c>
      <c r="H579" s="38">
        <v>0</v>
      </c>
    </row>
    <row r="580" spans="1:8" x14ac:dyDescent="0.15">
      <c r="A580" s="37" t="s">
        <v>4</v>
      </c>
      <c r="B580" s="37" t="s">
        <v>394</v>
      </c>
      <c r="C580" s="37" t="s">
        <v>395</v>
      </c>
      <c r="D580" s="37" t="s">
        <v>3</v>
      </c>
      <c r="E580" s="37" t="s">
        <v>19</v>
      </c>
      <c r="F580" s="38">
        <v>1.98</v>
      </c>
      <c r="G580" s="38">
        <v>6</v>
      </c>
      <c r="H580" s="38">
        <v>0</v>
      </c>
    </row>
    <row r="581" spans="1:8" x14ac:dyDescent="0.15">
      <c r="A581" s="37" t="s">
        <v>4</v>
      </c>
      <c r="B581" s="37" t="s">
        <v>414</v>
      </c>
      <c r="C581" s="37" t="s">
        <v>415</v>
      </c>
      <c r="D581" s="37" t="s">
        <v>3</v>
      </c>
      <c r="E581" s="37" t="s">
        <v>19</v>
      </c>
      <c r="F581" s="38">
        <v>0.56000000000000005</v>
      </c>
      <c r="G581" s="38">
        <v>25304</v>
      </c>
      <c r="H581" s="38">
        <v>0</v>
      </c>
    </row>
    <row r="582" spans="1:8" x14ac:dyDescent="0.15">
      <c r="A582" s="37" t="s">
        <v>7</v>
      </c>
      <c r="B582" s="37" t="s">
        <v>416</v>
      </c>
      <c r="C582" s="37" t="s">
        <v>417</v>
      </c>
      <c r="D582" s="37" t="s">
        <v>3</v>
      </c>
      <c r="E582" s="37" t="s">
        <v>19</v>
      </c>
      <c r="F582" s="38">
        <v>7.13</v>
      </c>
      <c r="G582" s="38">
        <v>1845.8</v>
      </c>
      <c r="H582" s="38">
        <v>0</v>
      </c>
    </row>
    <row r="583" spans="1:8" x14ac:dyDescent="0.15">
      <c r="A583" s="37" t="s">
        <v>1518</v>
      </c>
      <c r="B583" s="37" t="s">
        <v>1817</v>
      </c>
      <c r="C583" s="37" t="s">
        <v>1818</v>
      </c>
      <c r="D583" s="37" t="s">
        <v>3</v>
      </c>
      <c r="E583" s="37" t="s">
        <v>8</v>
      </c>
      <c r="F583" s="38">
        <v>155</v>
      </c>
      <c r="G583" s="38">
        <v>0</v>
      </c>
      <c r="H583" s="38">
        <v>1</v>
      </c>
    </row>
    <row r="584" spans="1:8" x14ac:dyDescent="0.15">
      <c r="A584" s="37" t="s">
        <v>1521</v>
      </c>
      <c r="B584" s="37" t="s">
        <v>1819</v>
      </c>
      <c r="C584" s="37" t="s">
        <v>1820</v>
      </c>
      <c r="D584" s="37" t="s">
        <v>3</v>
      </c>
      <c r="E584" s="37" t="s">
        <v>59</v>
      </c>
      <c r="F584" s="38">
        <v>620.36</v>
      </c>
      <c r="G584" s="38">
        <v>1</v>
      </c>
      <c r="H584" s="38">
        <v>0</v>
      </c>
    </row>
    <row r="585" spans="1:8" x14ac:dyDescent="0.15">
      <c r="A585" s="37" t="s">
        <v>1521</v>
      </c>
      <c r="B585" s="37" t="s">
        <v>1821</v>
      </c>
      <c r="C585" s="37" t="s">
        <v>1822</v>
      </c>
      <c r="D585" s="37" t="s">
        <v>3</v>
      </c>
      <c r="E585" s="37" t="s">
        <v>8</v>
      </c>
      <c r="F585" s="38">
        <v>673.48</v>
      </c>
      <c r="G585" s="38">
        <v>3</v>
      </c>
      <c r="H585" s="38">
        <v>0</v>
      </c>
    </row>
    <row r="586" spans="1:8" x14ac:dyDescent="0.15">
      <c r="A586" s="37" t="s">
        <v>1521</v>
      </c>
      <c r="B586" s="37" t="s">
        <v>1823</v>
      </c>
      <c r="C586" s="37" t="s">
        <v>1824</v>
      </c>
      <c r="D586" s="37" t="s">
        <v>3</v>
      </c>
      <c r="E586" s="37" t="s">
        <v>8</v>
      </c>
      <c r="F586" s="38">
        <v>368.12</v>
      </c>
      <c r="G586" s="38">
        <v>5</v>
      </c>
      <c r="H586" s="38">
        <v>0</v>
      </c>
    </row>
    <row r="587" spans="1:8" x14ac:dyDescent="0.15">
      <c r="A587" s="37" t="s">
        <v>1521</v>
      </c>
      <c r="B587" s="37" t="s">
        <v>1825</v>
      </c>
      <c r="C587" s="37" t="s">
        <v>1826</v>
      </c>
      <c r="D587" s="37" t="s">
        <v>3</v>
      </c>
      <c r="E587" s="37" t="s">
        <v>8</v>
      </c>
      <c r="F587" s="38">
        <v>536.95000000000005</v>
      </c>
      <c r="G587" s="38">
        <v>3</v>
      </c>
      <c r="H587" s="38">
        <v>0</v>
      </c>
    </row>
    <row r="588" spans="1:8" x14ac:dyDescent="0.15">
      <c r="A588" s="37" t="s">
        <v>1521</v>
      </c>
      <c r="B588" s="37" t="s">
        <v>1827</v>
      </c>
      <c r="C588" s="37" t="s">
        <v>1828</v>
      </c>
      <c r="D588" s="37" t="s">
        <v>3</v>
      </c>
      <c r="E588" s="37" t="s">
        <v>8</v>
      </c>
      <c r="F588" s="38">
        <v>2010.09</v>
      </c>
      <c r="G588" s="38">
        <v>5</v>
      </c>
      <c r="H588" s="38">
        <v>0</v>
      </c>
    </row>
    <row r="589" spans="1:8" x14ac:dyDescent="0.15">
      <c r="A589" s="37" t="s">
        <v>1521</v>
      </c>
      <c r="B589" s="37" t="s">
        <v>1829</v>
      </c>
      <c r="C589" s="37" t="s">
        <v>1830</v>
      </c>
      <c r="D589" s="37" t="s">
        <v>3</v>
      </c>
      <c r="E589" s="37" t="s">
        <v>8</v>
      </c>
      <c r="F589" s="38">
        <v>2025.23</v>
      </c>
      <c r="G589" s="38">
        <v>6</v>
      </c>
      <c r="H589" s="38">
        <v>0</v>
      </c>
    </row>
    <row r="590" spans="1:8" x14ac:dyDescent="0.15">
      <c r="A590" s="37" t="s">
        <v>1521</v>
      </c>
      <c r="B590" s="37" t="s">
        <v>1831</v>
      </c>
      <c r="C590" s="37" t="s">
        <v>1832</v>
      </c>
      <c r="D590" s="37" t="s">
        <v>3</v>
      </c>
      <c r="E590" s="37" t="s">
        <v>8</v>
      </c>
      <c r="F590" s="38">
        <v>3069.07</v>
      </c>
      <c r="G590" s="38">
        <v>2</v>
      </c>
      <c r="H590" s="38">
        <v>0</v>
      </c>
    </row>
    <row r="591" spans="1:8" x14ac:dyDescent="0.15">
      <c r="A591" s="37" t="s">
        <v>1521</v>
      </c>
      <c r="B591" s="37" t="s">
        <v>1833</v>
      </c>
      <c r="C591" s="37" t="s">
        <v>1834</v>
      </c>
      <c r="D591" s="37" t="s">
        <v>3</v>
      </c>
      <c r="E591" s="37" t="s">
        <v>8</v>
      </c>
      <c r="F591" s="38">
        <v>3582.61</v>
      </c>
      <c r="G591" s="38">
        <v>4</v>
      </c>
      <c r="H591" s="38">
        <v>0</v>
      </c>
    </row>
    <row r="592" spans="1:8" x14ac:dyDescent="0.15">
      <c r="A592" s="37" t="s">
        <v>1521</v>
      </c>
      <c r="B592" s="37" t="s">
        <v>1835</v>
      </c>
      <c r="C592" s="37" t="s">
        <v>1836</v>
      </c>
      <c r="D592" s="37" t="s">
        <v>3</v>
      </c>
      <c r="E592" s="37" t="s">
        <v>8</v>
      </c>
      <c r="F592" s="38">
        <v>4706.41</v>
      </c>
      <c r="G592" s="38">
        <v>4</v>
      </c>
      <c r="H592" s="38">
        <v>0</v>
      </c>
    </row>
    <row r="593" spans="1:8" x14ac:dyDescent="0.15">
      <c r="A593" s="37" t="s">
        <v>1521</v>
      </c>
      <c r="B593" s="37" t="s">
        <v>1837</v>
      </c>
      <c r="C593" s="37" t="s">
        <v>1838</v>
      </c>
      <c r="D593" s="37" t="s">
        <v>3</v>
      </c>
      <c r="E593" s="37" t="s">
        <v>8</v>
      </c>
      <c r="F593" s="38">
        <v>2272.31</v>
      </c>
      <c r="G593" s="38">
        <v>2</v>
      </c>
      <c r="H593" s="38">
        <v>0</v>
      </c>
    </row>
    <row r="594" spans="1:8" x14ac:dyDescent="0.15">
      <c r="A594" s="37" t="s">
        <v>1521</v>
      </c>
      <c r="B594" s="37" t="s">
        <v>1839</v>
      </c>
      <c r="C594" s="37" t="s">
        <v>1840</v>
      </c>
      <c r="D594" s="37" t="s">
        <v>3</v>
      </c>
      <c r="E594" s="37" t="s">
        <v>8</v>
      </c>
      <c r="F594" s="38">
        <v>1005.84</v>
      </c>
      <c r="G594" s="38">
        <v>3</v>
      </c>
      <c r="H594" s="38">
        <v>0</v>
      </c>
    </row>
    <row r="595" spans="1:8" x14ac:dyDescent="0.15">
      <c r="A595" s="37" t="s">
        <v>1521</v>
      </c>
      <c r="B595" s="37" t="s">
        <v>1841</v>
      </c>
      <c r="C595" s="37" t="s">
        <v>1842</v>
      </c>
      <c r="D595" s="37" t="s">
        <v>3</v>
      </c>
      <c r="E595" s="37" t="s">
        <v>8</v>
      </c>
      <c r="F595" s="38">
        <v>659.14</v>
      </c>
      <c r="G595" s="38">
        <v>6</v>
      </c>
      <c r="H595" s="38">
        <v>0</v>
      </c>
    </row>
    <row r="596" spans="1:8" x14ac:dyDescent="0.15">
      <c r="A596" s="37" t="s">
        <v>1521</v>
      </c>
      <c r="B596" s="37" t="s">
        <v>1843</v>
      </c>
      <c r="C596" s="37" t="s">
        <v>1844</v>
      </c>
      <c r="D596" s="37" t="s">
        <v>3</v>
      </c>
      <c r="E596" s="37" t="s">
        <v>8</v>
      </c>
      <c r="F596" s="38">
        <v>84.35</v>
      </c>
      <c r="G596" s="38">
        <v>5</v>
      </c>
      <c r="H596" s="38">
        <v>0</v>
      </c>
    </row>
    <row r="597" spans="1:8" x14ac:dyDescent="0.15">
      <c r="A597" s="37" t="s">
        <v>1521</v>
      </c>
      <c r="B597" s="37" t="s">
        <v>1845</v>
      </c>
      <c r="C597" s="37" t="s">
        <v>1846</v>
      </c>
      <c r="D597" s="37" t="s">
        <v>3</v>
      </c>
      <c r="E597" s="37" t="s">
        <v>8</v>
      </c>
      <c r="F597" s="38">
        <v>1291.3800000000001</v>
      </c>
      <c r="G597" s="38">
        <v>2</v>
      </c>
      <c r="H597" s="38">
        <v>0</v>
      </c>
    </row>
    <row r="598" spans="1:8" x14ac:dyDescent="0.15">
      <c r="A598" s="37" t="s">
        <v>1521</v>
      </c>
      <c r="B598" s="37" t="s">
        <v>1847</v>
      </c>
      <c r="C598" s="37" t="s">
        <v>1848</v>
      </c>
      <c r="D598" s="37" t="s">
        <v>3</v>
      </c>
      <c r="E598" s="37" t="s">
        <v>8</v>
      </c>
      <c r="F598" s="38">
        <v>105.45</v>
      </c>
      <c r="G598" s="38">
        <v>5</v>
      </c>
      <c r="H598" s="38">
        <v>0</v>
      </c>
    </row>
    <row r="599" spans="1:8" x14ac:dyDescent="0.15">
      <c r="A599" s="37" t="s">
        <v>1521</v>
      </c>
      <c r="B599" s="37" t="s">
        <v>1849</v>
      </c>
      <c r="C599" s="37" t="s">
        <v>1850</v>
      </c>
      <c r="D599" s="37" t="s">
        <v>3</v>
      </c>
      <c r="E599" s="37" t="s">
        <v>8</v>
      </c>
      <c r="F599" s="38">
        <v>901.43</v>
      </c>
      <c r="G599" s="38">
        <v>4</v>
      </c>
      <c r="H599" s="38">
        <v>0</v>
      </c>
    </row>
    <row r="600" spans="1:8" x14ac:dyDescent="0.15">
      <c r="A600" s="37" t="s">
        <v>1521</v>
      </c>
      <c r="B600" s="37" t="s">
        <v>1851</v>
      </c>
      <c r="C600" s="37" t="s">
        <v>1852</v>
      </c>
      <c r="D600" s="37" t="s">
        <v>3</v>
      </c>
      <c r="E600" s="37" t="s">
        <v>8</v>
      </c>
      <c r="F600" s="38">
        <v>1350.95</v>
      </c>
      <c r="G600" s="38">
        <v>4</v>
      </c>
      <c r="H600" s="38">
        <v>0</v>
      </c>
    </row>
    <row r="601" spans="1:8" x14ac:dyDescent="0.15">
      <c r="A601" s="37" t="s">
        <v>50</v>
      </c>
      <c r="B601" s="37" t="s">
        <v>1235</v>
      </c>
      <c r="C601" s="37" t="s">
        <v>1236</v>
      </c>
      <c r="D601" s="37" t="s">
        <v>3</v>
      </c>
      <c r="E601" s="37" t="s">
        <v>8</v>
      </c>
      <c r="F601" s="38">
        <v>275.58499999999998</v>
      </c>
      <c r="G601" s="38">
        <v>3</v>
      </c>
      <c r="H601" s="38">
        <v>0</v>
      </c>
    </row>
    <row r="602" spans="1:8" x14ac:dyDescent="0.15">
      <c r="A602" s="37" t="s">
        <v>50</v>
      </c>
      <c r="B602" s="37" t="s">
        <v>553</v>
      </c>
      <c r="C602" s="37" t="s">
        <v>554</v>
      </c>
      <c r="D602" s="37" t="s">
        <v>3</v>
      </c>
      <c r="E602" s="37" t="s">
        <v>8</v>
      </c>
      <c r="F602" s="38">
        <v>71.959999999999994</v>
      </c>
      <c r="G602" s="38">
        <v>33</v>
      </c>
      <c r="H602" s="38">
        <v>0</v>
      </c>
    </row>
    <row r="603" spans="1:8" x14ac:dyDescent="0.15">
      <c r="A603" s="37" t="s">
        <v>20</v>
      </c>
      <c r="B603" s="37" t="s">
        <v>21</v>
      </c>
      <c r="C603" s="37" t="s">
        <v>22</v>
      </c>
      <c r="D603" s="37" t="s">
        <v>3</v>
      </c>
      <c r="E603" s="37" t="s">
        <v>23</v>
      </c>
      <c r="F603" s="38">
        <v>3.01</v>
      </c>
      <c r="G603" s="38">
        <v>0</v>
      </c>
      <c r="H603" s="38">
        <v>3140</v>
      </c>
    </row>
    <row r="604" spans="1:8" x14ac:dyDescent="0.15">
      <c r="A604" s="37" t="s">
        <v>63</v>
      </c>
      <c r="B604" s="37" t="s">
        <v>475</v>
      </c>
      <c r="C604" s="37" t="s">
        <v>476</v>
      </c>
      <c r="D604" s="37" t="s">
        <v>3</v>
      </c>
      <c r="E604" s="37" t="s">
        <v>8</v>
      </c>
      <c r="F604" s="38">
        <v>25.6</v>
      </c>
      <c r="G604" s="38">
        <v>334</v>
      </c>
      <c r="H604" s="38">
        <v>116</v>
      </c>
    </row>
    <row r="605" spans="1:8" x14ac:dyDescent="0.15">
      <c r="A605" s="37" t="s">
        <v>7</v>
      </c>
      <c r="B605" s="37" t="s">
        <v>273</v>
      </c>
      <c r="C605" s="37" t="s">
        <v>274</v>
      </c>
      <c r="D605" s="37" t="s">
        <v>3</v>
      </c>
      <c r="E605" s="37" t="s">
        <v>19</v>
      </c>
      <c r="F605" s="38">
        <v>37.01</v>
      </c>
      <c r="G605" s="38">
        <v>6</v>
      </c>
      <c r="H605" s="38">
        <v>0</v>
      </c>
    </row>
    <row r="606" spans="1:8" x14ac:dyDescent="0.15">
      <c r="A606" s="37" t="s">
        <v>50</v>
      </c>
      <c r="B606" s="37" t="s">
        <v>526</v>
      </c>
      <c r="C606" s="37" t="s">
        <v>527</v>
      </c>
      <c r="D606" s="37" t="s">
        <v>3</v>
      </c>
      <c r="E606" s="37" t="s">
        <v>8</v>
      </c>
      <c r="F606" s="38">
        <v>10.1</v>
      </c>
      <c r="G606" s="38">
        <v>26</v>
      </c>
      <c r="H606" s="38">
        <v>0</v>
      </c>
    </row>
    <row r="607" spans="1:8" x14ac:dyDescent="0.15">
      <c r="A607" s="37" t="s">
        <v>50</v>
      </c>
      <c r="B607" s="37" t="s">
        <v>528</v>
      </c>
      <c r="C607" s="37" t="s">
        <v>529</v>
      </c>
      <c r="D607" s="37" t="s">
        <v>3</v>
      </c>
      <c r="E607" s="37" t="s">
        <v>8</v>
      </c>
      <c r="F607" s="38">
        <v>6.42</v>
      </c>
      <c r="G607" s="38">
        <v>8</v>
      </c>
      <c r="H607" s="38">
        <v>0</v>
      </c>
    </row>
    <row r="608" spans="1:8" x14ac:dyDescent="0.15">
      <c r="A608" s="37" t="s">
        <v>56</v>
      </c>
      <c r="B608" s="37" t="s">
        <v>1237</v>
      </c>
      <c r="C608" s="37" t="s">
        <v>1238</v>
      </c>
      <c r="D608" s="37" t="s">
        <v>3</v>
      </c>
      <c r="E608" s="37" t="s">
        <v>29</v>
      </c>
      <c r="F608" s="38">
        <v>32.304000000000002</v>
      </c>
      <c r="G608" s="38">
        <v>351</v>
      </c>
      <c r="H608" s="38">
        <v>0</v>
      </c>
    </row>
    <row r="609" spans="1:8" x14ac:dyDescent="0.15">
      <c r="A609" s="37" t="s">
        <v>4</v>
      </c>
      <c r="B609" s="37" t="s">
        <v>422</v>
      </c>
      <c r="C609" s="37" t="s">
        <v>423</v>
      </c>
      <c r="D609" s="37" t="s">
        <v>3</v>
      </c>
      <c r="E609" s="37" t="s">
        <v>19</v>
      </c>
      <c r="F609" s="38">
        <v>11.06</v>
      </c>
      <c r="G609" s="38">
        <v>20303</v>
      </c>
      <c r="H609" s="38">
        <v>0</v>
      </c>
    </row>
    <row r="610" spans="1:8" x14ac:dyDescent="0.15">
      <c r="A610" s="37" t="s">
        <v>4</v>
      </c>
      <c r="B610" s="37" t="s">
        <v>275</v>
      </c>
      <c r="C610" s="37" t="s">
        <v>276</v>
      </c>
      <c r="D610" s="37" t="s">
        <v>3</v>
      </c>
      <c r="E610" s="37" t="s">
        <v>19</v>
      </c>
      <c r="F610" s="38">
        <v>2.9</v>
      </c>
      <c r="G610" s="38">
        <v>0</v>
      </c>
      <c r="H610" s="38">
        <v>1409</v>
      </c>
    </row>
    <row r="611" spans="1:8" x14ac:dyDescent="0.15">
      <c r="A611" s="37" t="s">
        <v>4</v>
      </c>
      <c r="B611" s="37" t="s">
        <v>420</v>
      </c>
      <c r="C611" s="37" t="s">
        <v>421</v>
      </c>
      <c r="D611" s="37" t="s">
        <v>3</v>
      </c>
      <c r="E611" s="37" t="s">
        <v>6</v>
      </c>
      <c r="F611" s="38">
        <v>4.4000000000000004</v>
      </c>
      <c r="G611" s="38">
        <v>325.3</v>
      </c>
      <c r="H611" s="38">
        <v>0</v>
      </c>
    </row>
    <row r="612" spans="1:8" x14ac:dyDescent="0.15">
      <c r="A612" s="37" t="s">
        <v>1521</v>
      </c>
      <c r="B612" s="37" t="s">
        <v>1853</v>
      </c>
      <c r="C612" s="37" t="s">
        <v>1854</v>
      </c>
      <c r="D612" s="37" t="s">
        <v>3</v>
      </c>
      <c r="E612" s="37" t="s">
        <v>8</v>
      </c>
      <c r="F612" s="38">
        <v>64.989999999999995</v>
      </c>
      <c r="G612" s="38">
        <v>107</v>
      </c>
      <c r="H612" s="38">
        <v>0</v>
      </c>
    </row>
    <row r="613" spans="1:8" x14ac:dyDescent="0.15">
      <c r="A613" s="37" t="s">
        <v>1521</v>
      </c>
      <c r="B613" s="37" t="s">
        <v>1855</v>
      </c>
      <c r="C613" s="37" t="s">
        <v>1856</v>
      </c>
      <c r="D613" s="37" t="s">
        <v>3</v>
      </c>
      <c r="E613" s="37" t="s">
        <v>8</v>
      </c>
      <c r="F613" s="38">
        <v>42.21</v>
      </c>
      <c r="G613" s="38">
        <v>2</v>
      </c>
      <c r="H613" s="38">
        <v>0</v>
      </c>
    </row>
    <row r="614" spans="1:8" x14ac:dyDescent="0.15">
      <c r="A614" s="37" t="s">
        <v>1521</v>
      </c>
      <c r="B614" s="37" t="s">
        <v>1857</v>
      </c>
      <c r="C614" s="37" t="s">
        <v>1858</v>
      </c>
      <c r="D614" s="37" t="s">
        <v>3</v>
      </c>
      <c r="E614" s="37" t="s">
        <v>8</v>
      </c>
      <c r="F614" s="38">
        <v>42.21</v>
      </c>
      <c r="G614" s="38">
        <v>3</v>
      </c>
      <c r="H614" s="38">
        <v>0</v>
      </c>
    </row>
    <row r="615" spans="1:8" x14ac:dyDescent="0.15">
      <c r="A615" s="37" t="s">
        <v>1521</v>
      </c>
      <c r="B615" s="37" t="s">
        <v>1859</v>
      </c>
      <c r="C615" s="37" t="s">
        <v>1860</v>
      </c>
      <c r="D615" s="37" t="s">
        <v>3</v>
      </c>
      <c r="E615" s="37" t="s">
        <v>8</v>
      </c>
      <c r="F615" s="38">
        <v>51.77</v>
      </c>
      <c r="G615" s="38">
        <v>33</v>
      </c>
      <c r="H615" s="38">
        <v>0</v>
      </c>
    </row>
    <row r="616" spans="1:8" x14ac:dyDescent="0.15">
      <c r="A616" s="37" t="s">
        <v>1521</v>
      </c>
      <c r="B616" s="37" t="s">
        <v>1861</v>
      </c>
      <c r="C616" s="37" t="s">
        <v>1862</v>
      </c>
      <c r="D616" s="37" t="s">
        <v>3</v>
      </c>
      <c r="E616" s="37" t="s">
        <v>8</v>
      </c>
      <c r="F616" s="38">
        <v>54.43</v>
      </c>
      <c r="G616" s="38">
        <v>10</v>
      </c>
      <c r="H616" s="38">
        <v>0</v>
      </c>
    </row>
    <row r="617" spans="1:8" x14ac:dyDescent="0.15">
      <c r="A617" s="37" t="s">
        <v>63</v>
      </c>
      <c r="B617" s="37" t="s">
        <v>1239</v>
      </c>
      <c r="C617" s="37" t="s">
        <v>1240</v>
      </c>
      <c r="D617" s="37" t="s">
        <v>3</v>
      </c>
      <c r="E617" s="37" t="s">
        <v>8</v>
      </c>
      <c r="F617" s="38">
        <v>164.6</v>
      </c>
      <c r="G617" s="38">
        <v>19</v>
      </c>
      <c r="H617" s="38">
        <v>0</v>
      </c>
    </row>
    <row r="618" spans="1:8" x14ac:dyDescent="0.15">
      <c r="A618" s="37" t="s">
        <v>63</v>
      </c>
      <c r="B618" s="37" t="s">
        <v>1241</v>
      </c>
      <c r="C618" s="37" t="s">
        <v>1242</v>
      </c>
      <c r="D618" s="37" t="s">
        <v>3</v>
      </c>
      <c r="E618" s="37" t="s">
        <v>8</v>
      </c>
      <c r="F618" s="38">
        <v>133.16</v>
      </c>
      <c r="G618" s="38">
        <v>12</v>
      </c>
      <c r="H618" s="38">
        <v>0</v>
      </c>
    </row>
    <row r="619" spans="1:8" x14ac:dyDescent="0.15">
      <c r="A619" s="37" t="s">
        <v>1518</v>
      </c>
      <c r="B619" s="37" t="s">
        <v>1863</v>
      </c>
      <c r="C619" s="37" t="s">
        <v>1864</v>
      </c>
      <c r="D619" s="37" t="s">
        <v>3</v>
      </c>
      <c r="E619" s="37" t="s">
        <v>19</v>
      </c>
      <c r="F619" s="38">
        <v>3</v>
      </c>
      <c r="G619" s="38">
        <v>12</v>
      </c>
      <c r="H619" s="38">
        <v>0</v>
      </c>
    </row>
    <row r="620" spans="1:8" x14ac:dyDescent="0.15">
      <c r="A620" s="37" t="s">
        <v>1540</v>
      </c>
      <c r="B620" s="37" t="s">
        <v>1865</v>
      </c>
      <c r="C620" s="37" t="s">
        <v>1866</v>
      </c>
      <c r="D620" s="37" t="s">
        <v>3</v>
      </c>
      <c r="E620" s="37" t="s">
        <v>1867</v>
      </c>
      <c r="F620" s="38">
        <v>3786.64</v>
      </c>
      <c r="G620" s="38">
        <v>75</v>
      </c>
      <c r="H620" s="38">
        <v>5</v>
      </c>
    </row>
    <row r="621" spans="1:8" x14ac:dyDescent="0.15">
      <c r="A621" s="37" t="s">
        <v>7</v>
      </c>
      <c r="B621" s="37" t="s">
        <v>277</v>
      </c>
      <c r="C621" s="37" t="s">
        <v>278</v>
      </c>
      <c r="D621" s="37" t="s">
        <v>3</v>
      </c>
      <c r="E621" s="37" t="s">
        <v>19</v>
      </c>
      <c r="F621" s="38">
        <v>15.3</v>
      </c>
      <c r="G621" s="38">
        <v>485</v>
      </c>
      <c r="H621" s="38">
        <v>10</v>
      </c>
    </row>
    <row r="622" spans="1:8" x14ac:dyDescent="0.15">
      <c r="A622" s="37" t="s">
        <v>7</v>
      </c>
      <c r="B622" s="37" t="s">
        <v>279</v>
      </c>
      <c r="C622" s="37" t="s">
        <v>280</v>
      </c>
      <c r="D622" s="37" t="s">
        <v>3</v>
      </c>
      <c r="E622" s="37" t="s">
        <v>19</v>
      </c>
      <c r="F622" s="38">
        <v>19.37</v>
      </c>
      <c r="G622" s="38">
        <v>1362.08</v>
      </c>
      <c r="H622" s="38">
        <v>0</v>
      </c>
    </row>
    <row r="623" spans="1:8" x14ac:dyDescent="0.15">
      <c r="A623" s="37" t="s">
        <v>7</v>
      </c>
      <c r="B623" s="37" t="s">
        <v>281</v>
      </c>
      <c r="C623" s="37" t="s">
        <v>282</v>
      </c>
      <c r="D623" s="37" t="s">
        <v>3</v>
      </c>
      <c r="E623" s="37" t="s">
        <v>19</v>
      </c>
      <c r="F623" s="38">
        <v>16.78</v>
      </c>
      <c r="G623" s="38">
        <v>0</v>
      </c>
      <c r="H623" s="38">
        <v>143</v>
      </c>
    </row>
    <row r="624" spans="1:8" x14ac:dyDescent="0.15">
      <c r="A624" s="37" t="s">
        <v>7</v>
      </c>
      <c r="B624" s="37" t="s">
        <v>283</v>
      </c>
      <c r="C624" s="37" t="s">
        <v>284</v>
      </c>
      <c r="D624" s="37" t="s">
        <v>3</v>
      </c>
      <c r="E624" s="37" t="s">
        <v>19</v>
      </c>
      <c r="F624" s="38">
        <v>16.12</v>
      </c>
      <c r="G624" s="38">
        <v>0</v>
      </c>
      <c r="H624" s="38">
        <v>40</v>
      </c>
    </row>
    <row r="625" spans="1:8" x14ac:dyDescent="0.15">
      <c r="A625" s="37" t="s">
        <v>4</v>
      </c>
      <c r="B625" s="37" t="s">
        <v>424</v>
      </c>
      <c r="C625" s="37" t="s">
        <v>425</v>
      </c>
      <c r="D625" s="37" t="s">
        <v>3</v>
      </c>
      <c r="E625" s="37" t="s">
        <v>19</v>
      </c>
      <c r="F625" s="38">
        <v>13.55</v>
      </c>
      <c r="G625" s="38">
        <v>0</v>
      </c>
      <c r="H625" s="38">
        <v>678</v>
      </c>
    </row>
    <row r="626" spans="1:8" x14ac:dyDescent="0.15">
      <c r="A626" s="37" t="s">
        <v>4</v>
      </c>
      <c r="B626" s="37" t="s">
        <v>426</v>
      </c>
      <c r="C626" s="37" t="s">
        <v>427</v>
      </c>
      <c r="D626" s="37" t="s">
        <v>3</v>
      </c>
      <c r="E626" s="37" t="s">
        <v>19</v>
      </c>
      <c r="F626" s="38">
        <v>0</v>
      </c>
      <c r="G626" s="38">
        <v>0</v>
      </c>
      <c r="H626" s="38">
        <v>380</v>
      </c>
    </row>
    <row r="627" spans="1:8" x14ac:dyDescent="0.15">
      <c r="A627" s="37" t="s">
        <v>4</v>
      </c>
      <c r="B627" s="37" t="s">
        <v>428</v>
      </c>
      <c r="C627" s="37" t="s">
        <v>429</v>
      </c>
      <c r="D627" s="37" t="s">
        <v>3</v>
      </c>
      <c r="E627" s="37" t="s">
        <v>19</v>
      </c>
      <c r="F627" s="38">
        <v>10.29</v>
      </c>
      <c r="G627" s="38">
        <v>0</v>
      </c>
      <c r="H627" s="38">
        <v>750</v>
      </c>
    </row>
    <row r="628" spans="1:8" x14ac:dyDescent="0.15">
      <c r="A628" s="37" t="s">
        <v>4</v>
      </c>
      <c r="B628" s="37" t="s">
        <v>430</v>
      </c>
      <c r="C628" s="37" t="s">
        <v>431</v>
      </c>
      <c r="D628" s="37" t="s">
        <v>3</v>
      </c>
      <c r="E628" s="37" t="s">
        <v>19</v>
      </c>
      <c r="F628" s="38">
        <v>11.04</v>
      </c>
      <c r="G628" s="38">
        <v>0</v>
      </c>
      <c r="H628" s="38">
        <v>10</v>
      </c>
    </row>
    <row r="629" spans="1:8" x14ac:dyDescent="0.15">
      <c r="A629" s="37" t="s">
        <v>7</v>
      </c>
      <c r="B629" s="37" t="s">
        <v>285</v>
      </c>
      <c r="C629" s="37" t="s">
        <v>286</v>
      </c>
      <c r="D629" s="37" t="s">
        <v>3</v>
      </c>
      <c r="E629" s="37" t="s">
        <v>19</v>
      </c>
      <c r="F629" s="38">
        <v>7.5</v>
      </c>
      <c r="G629" s="38">
        <v>0</v>
      </c>
      <c r="H629" s="38">
        <v>500</v>
      </c>
    </row>
    <row r="630" spans="1:8" x14ac:dyDescent="0.15">
      <c r="A630" s="37" t="s">
        <v>60</v>
      </c>
      <c r="B630" s="37" t="s">
        <v>1243</v>
      </c>
      <c r="C630" s="37" t="s">
        <v>1244</v>
      </c>
      <c r="D630" s="37" t="s">
        <v>3</v>
      </c>
      <c r="E630" s="37" t="s">
        <v>8</v>
      </c>
      <c r="F630" s="38">
        <v>58.16</v>
      </c>
      <c r="G630" s="38">
        <v>16</v>
      </c>
      <c r="H630" s="38">
        <v>0</v>
      </c>
    </row>
    <row r="631" spans="1:8" x14ac:dyDescent="0.15">
      <c r="A631" s="37" t="s">
        <v>60</v>
      </c>
      <c r="B631" s="37" t="s">
        <v>630</v>
      </c>
      <c r="C631" s="37" t="s">
        <v>631</v>
      </c>
      <c r="D631" s="37" t="s">
        <v>3</v>
      </c>
      <c r="E631" s="37" t="s">
        <v>8</v>
      </c>
      <c r="F631" s="38">
        <v>4.59</v>
      </c>
      <c r="G631" s="38">
        <v>10</v>
      </c>
      <c r="H631" s="38">
        <v>0</v>
      </c>
    </row>
    <row r="632" spans="1:8" x14ac:dyDescent="0.15">
      <c r="A632" s="37" t="s">
        <v>60</v>
      </c>
      <c r="B632" s="37" t="s">
        <v>1245</v>
      </c>
      <c r="C632" s="37" t="s">
        <v>1246</v>
      </c>
      <c r="D632" s="37" t="s">
        <v>3</v>
      </c>
      <c r="E632" s="37" t="s">
        <v>8</v>
      </c>
      <c r="F632" s="38">
        <v>1.89</v>
      </c>
      <c r="G632" s="38">
        <v>134</v>
      </c>
      <c r="H632" s="38">
        <v>0</v>
      </c>
    </row>
    <row r="633" spans="1:8" x14ac:dyDescent="0.15">
      <c r="A633" s="37" t="s">
        <v>60</v>
      </c>
      <c r="B633" s="37" t="s">
        <v>1483</v>
      </c>
      <c r="C633" s="37" t="s">
        <v>1484</v>
      </c>
      <c r="D633" s="37" t="s">
        <v>3</v>
      </c>
      <c r="E633" s="37" t="s">
        <v>8</v>
      </c>
      <c r="F633" s="38">
        <v>2.19</v>
      </c>
      <c r="G633" s="38">
        <v>0</v>
      </c>
      <c r="H633" s="38">
        <v>20</v>
      </c>
    </row>
    <row r="634" spans="1:8" x14ac:dyDescent="0.15">
      <c r="A634" s="37" t="s">
        <v>60</v>
      </c>
      <c r="B634" s="37" t="s">
        <v>1247</v>
      </c>
      <c r="C634" s="37" t="s">
        <v>1248</v>
      </c>
      <c r="D634" s="37" t="s">
        <v>3</v>
      </c>
      <c r="E634" s="37" t="s">
        <v>8</v>
      </c>
      <c r="F634" s="38">
        <v>1.44</v>
      </c>
      <c r="G634" s="38">
        <v>1</v>
      </c>
      <c r="H634" s="38">
        <v>0</v>
      </c>
    </row>
    <row r="635" spans="1:8" x14ac:dyDescent="0.15">
      <c r="A635" s="37" t="s">
        <v>60</v>
      </c>
      <c r="B635" s="37" t="s">
        <v>1249</v>
      </c>
      <c r="C635" s="37" t="s">
        <v>1250</v>
      </c>
      <c r="D635" s="37" t="s">
        <v>3</v>
      </c>
      <c r="E635" s="37" t="s">
        <v>8</v>
      </c>
      <c r="F635" s="38">
        <v>1.748</v>
      </c>
      <c r="G635" s="38">
        <v>1</v>
      </c>
      <c r="H635" s="38">
        <v>0</v>
      </c>
    </row>
    <row r="636" spans="1:8" x14ac:dyDescent="0.15">
      <c r="A636" s="37" t="s">
        <v>60</v>
      </c>
      <c r="B636" s="37" t="s">
        <v>1251</v>
      </c>
      <c r="C636" s="37" t="s">
        <v>1252</v>
      </c>
      <c r="D636" s="37" t="s">
        <v>3</v>
      </c>
      <c r="E636" s="37" t="s">
        <v>8</v>
      </c>
      <c r="F636" s="38">
        <v>2.2999999999999998</v>
      </c>
      <c r="G636" s="38">
        <v>1</v>
      </c>
      <c r="H636" s="38">
        <v>0</v>
      </c>
    </row>
    <row r="637" spans="1:8" x14ac:dyDescent="0.15">
      <c r="A637" s="37" t="s">
        <v>60</v>
      </c>
      <c r="B637" s="37" t="s">
        <v>1253</v>
      </c>
      <c r="C637" s="37" t="s">
        <v>1254</v>
      </c>
      <c r="D637" s="37" t="s">
        <v>3</v>
      </c>
      <c r="E637" s="37" t="s">
        <v>8</v>
      </c>
      <c r="F637" s="38">
        <v>58.16</v>
      </c>
      <c r="G637" s="38">
        <v>25</v>
      </c>
      <c r="H637" s="38">
        <v>0</v>
      </c>
    </row>
    <row r="638" spans="1:8" x14ac:dyDescent="0.15">
      <c r="A638" s="37" t="s">
        <v>60</v>
      </c>
      <c r="B638" s="37" t="s">
        <v>1255</v>
      </c>
      <c r="C638" s="37" t="s">
        <v>1256</v>
      </c>
      <c r="D638" s="37" t="s">
        <v>3</v>
      </c>
      <c r="E638" s="37" t="s">
        <v>8</v>
      </c>
      <c r="F638" s="38">
        <v>7.64</v>
      </c>
      <c r="G638" s="38">
        <v>16</v>
      </c>
      <c r="H638" s="38">
        <v>0</v>
      </c>
    </row>
    <row r="639" spans="1:8" x14ac:dyDescent="0.15">
      <c r="A639" s="37" t="s">
        <v>60</v>
      </c>
      <c r="B639" s="37" t="s">
        <v>620</v>
      </c>
      <c r="C639" s="37" t="s">
        <v>621</v>
      </c>
      <c r="D639" s="37" t="s">
        <v>3</v>
      </c>
      <c r="E639" s="37" t="s">
        <v>8</v>
      </c>
      <c r="F639" s="38">
        <v>1.9039999999999999</v>
      </c>
      <c r="G639" s="38">
        <v>599</v>
      </c>
      <c r="H639" s="38">
        <v>0</v>
      </c>
    </row>
    <row r="640" spans="1:8" x14ac:dyDescent="0.15">
      <c r="A640" s="37" t="s">
        <v>60</v>
      </c>
      <c r="B640" s="37" t="s">
        <v>612</v>
      </c>
      <c r="C640" s="37" t="s">
        <v>613</v>
      </c>
      <c r="D640" s="37" t="s">
        <v>3</v>
      </c>
      <c r="E640" s="37" t="s">
        <v>8</v>
      </c>
      <c r="F640" s="38">
        <v>3.69</v>
      </c>
      <c r="G640" s="38">
        <v>71</v>
      </c>
      <c r="H640" s="38">
        <v>0</v>
      </c>
    </row>
    <row r="641" spans="1:8" x14ac:dyDescent="0.15">
      <c r="A641" s="37" t="s">
        <v>60</v>
      </c>
      <c r="B641" s="37" t="s">
        <v>1257</v>
      </c>
      <c r="C641" s="37" t="s">
        <v>1258</v>
      </c>
      <c r="D641" s="37" t="s">
        <v>3</v>
      </c>
      <c r="E641" s="37" t="s">
        <v>8</v>
      </c>
      <c r="F641" s="38">
        <v>3.69</v>
      </c>
      <c r="G641" s="38">
        <v>1</v>
      </c>
      <c r="H641" s="38">
        <v>0</v>
      </c>
    </row>
    <row r="642" spans="1:8" x14ac:dyDescent="0.15">
      <c r="A642" s="37" t="s">
        <v>60</v>
      </c>
      <c r="B642" s="37" t="s">
        <v>1868</v>
      </c>
      <c r="C642" s="37" t="s">
        <v>1869</v>
      </c>
      <c r="D642" s="37" t="s">
        <v>3</v>
      </c>
      <c r="E642" s="37" t="s">
        <v>8</v>
      </c>
      <c r="F642" s="38">
        <v>2.78</v>
      </c>
      <c r="G642" s="38">
        <v>1</v>
      </c>
      <c r="H642" s="38">
        <v>0</v>
      </c>
    </row>
    <row r="643" spans="1:8" x14ac:dyDescent="0.15">
      <c r="A643" s="37" t="s">
        <v>60</v>
      </c>
      <c r="B643" s="37" t="s">
        <v>610</v>
      </c>
      <c r="C643" s="37" t="s">
        <v>611</v>
      </c>
      <c r="D643" s="37" t="s">
        <v>3</v>
      </c>
      <c r="E643" s="37" t="s">
        <v>8</v>
      </c>
      <c r="F643" s="38">
        <v>2.85</v>
      </c>
      <c r="G643" s="38">
        <v>128</v>
      </c>
      <c r="H643" s="38">
        <v>300</v>
      </c>
    </row>
    <row r="644" spans="1:8" x14ac:dyDescent="0.15">
      <c r="A644" s="37" t="s">
        <v>60</v>
      </c>
      <c r="B644" s="37" t="s">
        <v>1259</v>
      </c>
      <c r="C644" s="37" t="s">
        <v>1260</v>
      </c>
      <c r="D644" s="37" t="s">
        <v>3</v>
      </c>
      <c r="E644" s="37" t="s">
        <v>8</v>
      </c>
      <c r="F644" s="38">
        <v>2.78</v>
      </c>
      <c r="G644" s="38">
        <v>1</v>
      </c>
      <c r="H644" s="38">
        <v>0</v>
      </c>
    </row>
    <row r="645" spans="1:8" x14ac:dyDescent="0.15">
      <c r="A645" s="37" t="s">
        <v>60</v>
      </c>
      <c r="B645" s="37" t="s">
        <v>616</v>
      </c>
      <c r="C645" s="37" t="s">
        <v>617</v>
      </c>
      <c r="D645" s="37" t="s">
        <v>3</v>
      </c>
      <c r="E645" s="37" t="s">
        <v>8</v>
      </c>
      <c r="F645" s="38">
        <v>4.8099999999999996</v>
      </c>
      <c r="G645" s="38">
        <v>205</v>
      </c>
      <c r="H645" s="38">
        <v>0</v>
      </c>
    </row>
    <row r="646" spans="1:8" x14ac:dyDescent="0.15">
      <c r="A646" s="37" t="s">
        <v>60</v>
      </c>
      <c r="B646" s="37" t="s">
        <v>614</v>
      </c>
      <c r="C646" s="37" t="s">
        <v>615</v>
      </c>
      <c r="D646" s="37" t="s">
        <v>3</v>
      </c>
      <c r="E646" s="37" t="s">
        <v>8</v>
      </c>
      <c r="F646" s="38">
        <v>6.74</v>
      </c>
      <c r="G646" s="38">
        <v>1</v>
      </c>
      <c r="H646" s="38">
        <v>19</v>
      </c>
    </row>
    <row r="647" spans="1:8" x14ac:dyDescent="0.15">
      <c r="A647" s="37" t="s">
        <v>60</v>
      </c>
      <c r="B647" s="37" t="s">
        <v>1261</v>
      </c>
      <c r="C647" s="37" t="s">
        <v>1262</v>
      </c>
      <c r="D647" s="37" t="s">
        <v>3</v>
      </c>
      <c r="E647" s="37" t="s">
        <v>8</v>
      </c>
      <c r="F647" s="38">
        <v>11.11</v>
      </c>
      <c r="G647" s="38">
        <v>1</v>
      </c>
      <c r="H647" s="38">
        <v>0</v>
      </c>
    </row>
    <row r="648" spans="1:8" x14ac:dyDescent="0.15">
      <c r="A648" s="37" t="s">
        <v>60</v>
      </c>
      <c r="B648" s="37" t="s">
        <v>107</v>
      </c>
      <c r="C648" s="37" t="s">
        <v>108</v>
      </c>
      <c r="D648" s="37" t="s">
        <v>3</v>
      </c>
      <c r="E648" s="37" t="s">
        <v>8</v>
      </c>
      <c r="F648" s="38">
        <v>4.63</v>
      </c>
      <c r="G648" s="38">
        <v>19</v>
      </c>
      <c r="H648" s="38">
        <v>200</v>
      </c>
    </row>
    <row r="649" spans="1:8" x14ac:dyDescent="0.15">
      <c r="A649" s="37" t="s">
        <v>60</v>
      </c>
      <c r="B649" s="37" t="s">
        <v>628</v>
      </c>
      <c r="C649" s="37" t="s">
        <v>629</v>
      </c>
      <c r="D649" s="37" t="s">
        <v>3</v>
      </c>
      <c r="E649" s="37" t="s">
        <v>8</v>
      </c>
      <c r="F649" s="38">
        <v>1.76</v>
      </c>
      <c r="G649" s="38">
        <v>122</v>
      </c>
      <c r="H649" s="38">
        <v>5</v>
      </c>
    </row>
    <row r="650" spans="1:8" x14ac:dyDescent="0.15">
      <c r="A650" s="37" t="s">
        <v>60</v>
      </c>
      <c r="B650" s="37" t="s">
        <v>1263</v>
      </c>
      <c r="C650" s="37" t="s">
        <v>1264</v>
      </c>
      <c r="D650" s="37" t="s">
        <v>3</v>
      </c>
      <c r="E650" s="37" t="s">
        <v>8</v>
      </c>
      <c r="F650" s="38">
        <v>2.58</v>
      </c>
      <c r="G650" s="38">
        <v>179</v>
      </c>
      <c r="H650" s="38">
        <v>0</v>
      </c>
    </row>
    <row r="651" spans="1:8" x14ac:dyDescent="0.15">
      <c r="A651" s="37" t="s">
        <v>60</v>
      </c>
      <c r="B651" s="37" t="s">
        <v>1265</v>
      </c>
      <c r="C651" s="37" t="s">
        <v>1266</v>
      </c>
      <c r="D651" s="37" t="s">
        <v>3</v>
      </c>
      <c r="E651" s="37" t="s">
        <v>8</v>
      </c>
      <c r="F651" s="38">
        <v>5.49</v>
      </c>
      <c r="G651" s="38">
        <v>1</v>
      </c>
      <c r="H651" s="38">
        <v>0</v>
      </c>
    </row>
    <row r="652" spans="1:8" x14ac:dyDescent="0.15">
      <c r="A652" s="37" t="s">
        <v>60</v>
      </c>
      <c r="B652" s="37" t="s">
        <v>1267</v>
      </c>
      <c r="C652" s="37" t="s">
        <v>1268</v>
      </c>
      <c r="D652" s="37" t="s">
        <v>3</v>
      </c>
      <c r="E652" s="37" t="s">
        <v>8</v>
      </c>
      <c r="F652" s="38">
        <v>6.96</v>
      </c>
      <c r="G652" s="38">
        <v>1</v>
      </c>
      <c r="H652" s="38">
        <v>0</v>
      </c>
    </row>
    <row r="653" spans="1:8" x14ac:dyDescent="0.15">
      <c r="A653" s="37" t="s">
        <v>60</v>
      </c>
      <c r="B653" s="37" t="s">
        <v>626</v>
      </c>
      <c r="C653" s="37" t="s">
        <v>627</v>
      </c>
      <c r="D653" s="37" t="s">
        <v>3</v>
      </c>
      <c r="E653" s="37" t="s">
        <v>8</v>
      </c>
      <c r="F653" s="38">
        <v>2.85</v>
      </c>
      <c r="G653" s="38">
        <v>16</v>
      </c>
      <c r="H653" s="38">
        <v>100</v>
      </c>
    </row>
    <row r="654" spans="1:8" x14ac:dyDescent="0.15">
      <c r="A654" s="37" t="s">
        <v>60</v>
      </c>
      <c r="B654" s="37" t="s">
        <v>1269</v>
      </c>
      <c r="C654" s="37" t="s">
        <v>1270</v>
      </c>
      <c r="D654" s="37" t="s">
        <v>3</v>
      </c>
      <c r="E654" s="37" t="s">
        <v>8</v>
      </c>
      <c r="F654" s="38">
        <v>4.6900000000000004</v>
      </c>
      <c r="G654" s="38">
        <v>403</v>
      </c>
      <c r="H654" s="38">
        <v>0</v>
      </c>
    </row>
    <row r="655" spans="1:8" x14ac:dyDescent="0.15">
      <c r="A655" s="37" t="s">
        <v>60</v>
      </c>
      <c r="B655" s="37" t="s">
        <v>618</v>
      </c>
      <c r="C655" s="37" t="s">
        <v>619</v>
      </c>
      <c r="D655" s="37" t="s">
        <v>3</v>
      </c>
      <c r="E655" s="37" t="s">
        <v>8</v>
      </c>
      <c r="F655" s="38">
        <v>11.06</v>
      </c>
      <c r="G655" s="38">
        <v>73</v>
      </c>
      <c r="H655" s="38">
        <v>0</v>
      </c>
    </row>
    <row r="656" spans="1:8" x14ac:dyDescent="0.15">
      <c r="A656" s="37" t="s">
        <v>60</v>
      </c>
      <c r="B656" s="37" t="s">
        <v>632</v>
      </c>
      <c r="C656" s="37" t="s">
        <v>633</v>
      </c>
      <c r="D656" s="37" t="s">
        <v>3</v>
      </c>
      <c r="E656" s="37" t="s">
        <v>8</v>
      </c>
      <c r="F656" s="38">
        <v>35.39</v>
      </c>
      <c r="G656" s="38">
        <v>0</v>
      </c>
      <c r="H656" s="38">
        <v>10</v>
      </c>
    </row>
    <row r="657" spans="1:8" x14ac:dyDescent="0.15">
      <c r="A657" s="37" t="s">
        <v>60</v>
      </c>
      <c r="B657" s="37" t="s">
        <v>622</v>
      </c>
      <c r="C657" s="37" t="s">
        <v>623</v>
      </c>
      <c r="D657" s="37" t="s">
        <v>3</v>
      </c>
      <c r="E657" s="37" t="s">
        <v>8</v>
      </c>
      <c r="F657" s="38">
        <v>2.33</v>
      </c>
      <c r="G657" s="38">
        <v>335</v>
      </c>
      <c r="H657" s="38">
        <v>0</v>
      </c>
    </row>
    <row r="658" spans="1:8" x14ac:dyDescent="0.15">
      <c r="A658" s="37" t="s">
        <v>56</v>
      </c>
      <c r="B658" s="37" t="s">
        <v>1271</v>
      </c>
      <c r="C658" s="37" t="s">
        <v>1272</v>
      </c>
      <c r="D658" s="37" t="s">
        <v>3</v>
      </c>
      <c r="E658" s="37" t="s">
        <v>8</v>
      </c>
      <c r="F658" s="38">
        <v>0</v>
      </c>
      <c r="G658" s="38">
        <v>0</v>
      </c>
      <c r="H658" s="38">
        <v>4</v>
      </c>
    </row>
    <row r="659" spans="1:8" x14ac:dyDescent="0.15">
      <c r="A659" s="37" t="s">
        <v>56</v>
      </c>
      <c r="B659" s="37" t="s">
        <v>1273</v>
      </c>
      <c r="C659" s="37" t="s">
        <v>1274</v>
      </c>
      <c r="D659" s="37" t="s">
        <v>3</v>
      </c>
      <c r="E659" s="37" t="s">
        <v>8</v>
      </c>
      <c r="F659" s="38">
        <v>572.91999999999996</v>
      </c>
      <c r="G659" s="38">
        <v>6</v>
      </c>
      <c r="H659" s="38">
        <v>0</v>
      </c>
    </row>
    <row r="660" spans="1:8" x14ac:dyDescent="0.15">
      <c r="A660" s="37" t="s">
        <v>56</v>
      </c>
      <c r="B660" s="37" t="s">
        <v>1275</v>
      </c>
      <c r="C660" s="37" t="s">
        <v>1276</v>
      </c>
      <c r="D660" s="37" t="s">
        <v>3</v>
      </c>
      <c r="E660" s="37" t="s">
        <v>8</v>
      </c>
      <c r="F660" s="38">
        <v>572.91999999999996</v>
      </c>
      <c r="G660" s="38">
        <v>2</v>
      </c>
      <c r="H660" s="38">
        <v>0</v>
      </c>
    </row>
    <row r="661" spans="1:8" x14ac:dyDescent="0.15">
      <c r="A661" s="37" t="s">
        <v>56</v>
      </c>
      <c r="B661" s="37" t="s">
        <v>1277</v>
      </c>
      <c r="C661" s="37" t="s">
        <v>1278</v>
      </c>
      <c r="D661" s="37" t="s">
        <v>3</v>
      </c>
      <c r="E661" s="37" t="s">
        <v>59</v>
      </c>
      <c r="F661" s="38">
        <v>3.9849999999999999</v>
      </c>
      <c r="G661" s="38">
        <v>14</v>
      </c>
      <c r="H661" s="38">
        <v>0</v>
      </c>
    </row>
    <row r="662" spans="1:8" x14ac:dyDescent="0.15">
      <c r="A662" s="37" t="s">
        <v>56</v>
      </c>
      <c r="B662" s="37" t="s">
        <v>509</v>
      </c>
      <c r="C662" s="37" t="s">
        <v>510</v>
      </c>
      <c r="D662" s="37" t="s">
        <v>3</v>
      </c>
      <c r="E662" s="37" t="s">
        <v>8</v>
      </c>
      <c r="F662" s="38">
        <v>0.85699999999999998</v>
      </c>
      <c r="G662" s="38">
        <v>458</v>
      </c>
      <c r="H662" s="38">
        <v>86</v>
      </c>
    </row>
    <row r="663" spans="1:8" x14ac:dyDescent="0.15">
      <c r="A663" s="37" t="s">
        <v>56</v>
      </c>
      <c r="B663" s="37" t="s">
        <v>1279</v>
      </c>
      <c r="C663" s="37" t="s">
        <v>1280</v>
      </c>
      <c r="D663" s="37" t="s">
        <v>3</v>
      </c>
      <c r="E663" s="37" t="s">
        <v>8</v>
      </c>
      <c r="F663" s="38">
        <v>0</v>
      </c>
      <c r="G663" s="38">
        <v>0</v>
      </c>
      <c r="H663" s="38">
        <v>1</v>
      </c>
    </row>
    <row r="664" spans="1:8" x14ac:dyDescent="0.15">
      <c r="A664" s="37" t="s">
        <v>63</v>
      </c>
      <c r="B664" s="37" t="s">
        <v>1485</v>
      </c>
      <c r="C664" s="37" t="s">
        <v>1486</v>
      </c>
      <c r="D664" s="37" t="s">
        <v>3</v>
      </c>
      <c r="E664" s="37" t="s">
        <v>8</v>
      </c>
      <c r="F664" s="38">
        <v>0</v>
      </c>
      <c r="G664" s="38">
        <v>0</v>
      </c>
      <c r="H664" s="38">
        <v>3</v>
      </c>
    </row>
    <row r="665" spans="1:8" x14ac:dyDescent="0.15">
      <c r="A665" s="37" t="s">
        <v>50</v>
      </c>
      <c r="B665" s="37" t="s">
        <v>586</v>
      </c>
      <c r="C665" s="37" t="s">
        <v>587</v>
      </c>
      <c r="D665" s="37" t="s">
        <v>3</v>
      </c>
      <c r="E665" s="37" t="s">
        <v>8</v>
      </c>
      <c r="F665" s="38">
        <v>13.87</v>
      </c>
      <c r="G665" s="38">
        <v>104</v>
      </c>
      <c r="H665" s="38">
        <v>0</v>
      </c>
    </row>
    <row r="666" spans="1:8" x14ac:dyDescent="0.15">
      <c r="A666" s="37" t="s">
        <v>50</v>
      </c>
      <c r="B666" s="37" t="s">
        <v>590</v>
      </c>
      <c r="C666" s="37" t="s">
        <v>591</v>
      </c>
      <c r="D666" s="37" t="s">
        <v>3</v>
      </c>
      <c r="E666" s="37" t="s">
        <v>8</v>
      </c>
      <c r="F666" s="38">
        <v>9.64</v>
      </c>
      <c r="G666" s="38">
        <v>113</v>
      </c>
      <c r="H666" s="38">
        <v>0</v>
      </c>
    </row>
    <row r="667" spans="1:8" x14ac:dyDescent="0.15">
      <c r="A667" s="37" t="s">
        <v>50</v>
      </c>
      <c r="B667" s="37" t="s">
        <v>1281</v>
      </c>
      <c r="C667" s="37" t="s">
        <v>1282</v>
      </c>
      <c r="D667" s="37" t="s">
        <v>3</v>
      </c>
      <c r="E667" s="37" t="s">
        <v>8</v>
      </c>
      <c r="F667" s="38">
        <v>49.86</v>
      </c>
      <c r="G667" s="38">
        <v>11</v>
      </c>
      <c r="H667" s="38">
        <v>0</v>
      </c>
    </row>
    <row r="668" spans="1:8" x14ac:dyDescent="0.15">
      <c r="A668" s="37" t="s">
        <v>50</v>
      </c>
      <c r="B668" s="37" t="s">
        <v>1283</v>
      </c>
      <c r="C668" s="37" t="s">
        <v>1284</v>
      </c>
      <c r="D668" s="37" t="s">
        <v>3</v>
      </c>
      <c r="E668" s="37" t="s">
        <v>8</v>
      </c>
      <c r="F668" s="38">
        <v>9.77</v>
      </c>
      <c r="G668" s="38">
        <v>1</v>
      </c>
      <c r="H668" s="38">
        <v>0</v>
      </c>
    </row>
    <row r="669" spans="1:8" x14ac:dyDescent="0.15">
      <c r="A669" s="37" t="s">
        <v>50</v>
      </c>
      <c r="B669" s="37" t="s">
        <v>1285</v>
      </c>
      <c r="C669" s="37" t="s">
        <v>1286</v>
      </c>
      <c r="D669" s="37" t="s">
        <v>3</v>
      </c>
      <c r="E669" s="37" t="s">
        <v>8</v>
      </c>
      <c r="F669" s="38">
        <v>29.12</v>
      </c>
      <c r="G669" s="38">
        <v>5</v>
      </c>
      <c r="H669" s="38">
        <v>0</v>
      </c>
    </row>
    <row r="670" spans="1:8" x14ac:dyDescent="0.15">
      <c r="A670" s="37" t="s">
        <v>50</v>
      </c>
      <c r="B670" s="37" t="s">
        <v>588</v>
      </c>
      <c r="C670" s="37" t="s">
        <v>589</v>
      </c>
      <c r="D670" s="37" t="s">
        <v>3</v>
      </c>
      <c r="E670" s="37" t="s">
        <v>8</v>
      </c>
      <c r="F670" s="38">
        <v>38.090000000000003</v>
      </c>
      <c r="G670" s="38">
        <v>13</v>
      </c>
      <c r="H670" s="38">
        <v>0</v>
      </c>
    </row>
    <row r="671" spans="1:8" x14ac:dyDescent="0.15">
      <c r="A671" s="37" t="s">
        <v>50</v>
      </c>
      <c r="B671" s="37" t="s">
        <v>1287</v>
      </c>
      <c r="C671" s="37" t="s">
        <v>1288</v>
      </c>
      <c r="D671" s="37" t="s">
        <v>3</v>
      </c>
      <c r="E671" s="37" t="s">
        <v>8</v>
      </c>
      <c r="F671" s="38">
        <v>44.92</v>
      </c>
      <c r="G671" s="38">
        <v>211</v>
      </c>
      <c r="H671" s="38">
        <v>0</v>
      </c>
    </row>
    <row r="672" spans="1:8" x14ac:dyDescent="0.15">
      <c r="A672" s="37" t="s">
        <v>4</v>
      </c>
      <c r="B672" s="37" t="s">
        <v>1289</v>
      </c>
      <c r="C672" s="37" t="s">
        <v>1290</v>
      </c>
      <c r="D672" s="37" t="s">
        <v>3</v>
      </c>
      <c r="E672" s="37" t="s">
        <v>16</v>
      </c>
      <c r="F672" s="38">
        <v>78.92</v>
      </c>
      <c r="G672" s="38">
        <v>0</v>
      </c>
      <c r="H672" s="38">
        <v>540</v>
      </c>
    </row>
    <row r="673" spans="1:8" x14ac:dyDescent="0.15">
      <c r="A673" s="37" t="s">
        <v>807</v>
      </c>
      <c r="B673" s="37" t="s">
        <v>810</v>
      </c>
      <c r="C673" s="37" t="s">
        <v>811</v>
      </c>
      <c r="D673" s="37" t="s">
        <v>3</v>
      </c>
      <c r="E673" s="37" t="s">
        <v>200</v>
      </c>
      <c r="F673" s="38">
        <v>2.39</v>
      </c>
      <c r="G673" s="38">
        <v>0</v>
      </c>
      <c r="H673" s="38">
        <v>58020</v>
      </c>
    </row>
    <row r="674" spans="1:8" x14ac:dyDescent="0.15">
      <c r="A674" s="37" t="s">
        <v>807</v>
      </c>
      <c r="B674" s="37" t="s">
        <v>814</v>
      </c>
      <c r="C674" s="37" t="s">
        <v>815</v>
      </c>
      <c r="D674" s="37" t="s">
        <v>3</v>
      </c>
      <c r="E674" s="37" t="s">
        <v>200</v>
      </c>
      <c r="F674" s="38">
        <v>3.85</v>
      </c>
      <c r="G674" s="38">
        <v>0</v>
      </c>
      <c r="H674" s="38">
        <v>3675</v>
      </c>
    </row>
    <row r="675" spans="1:8" x14ac:dyDescent="0.15">
      <c r="A675" s="37" t="s">
        <v>807</v>
      </c>
      <c r="B675" s="37" t="s">
        <v>812</v>
      </c>
      <c r="C675" s="37" t="s">
        <v>813</v>
      </c>
      <c r="D675" s="37" t="s">
        <v>3</v>
      </c>
      <c r="E675" s="37" t="s">
        <v>200</v>
      </c>
      <c r="F675" s="38">
        <v>2.0499999999999998</v>
      </c>
      <c r="G675" s="38">
        <v>10980</v>
      </c>
      <c r="H675" s="38">
        <v>0</v>
      </c>
    </row>
    <row r="676" spans="1:8" x14ac:dyDescent="0.15">
      <c r="A676" s="37" t="s">
        <v>28</v>
      </c>
      <c r="B676" s="37" t="s">
        <v>913</v>
      </c>
      <c r="C676" s="37" t="s">
        <v>914</v>
      </c>
      <c r="D676" s="37" t="s">
        <v>3</v>
      </c>
      <c r="E676" s="37" t="s">
        <v>8</v>
      </c>
      <c r="F676" s="38">
        <v>1.93</v>
      </c>
      <c r="G676" s="38">
        <v>38</v>
      </c>
      <c r="H676" s="38">
        <v>0</v>
      </c>
    </row>
    <row r="677" spans="1:8" x14ac:dyDescent="0.15">
      <c r="A677" s="37" t="s">
        <v>28</v>
      </c>
      <c r="B677" s="37" t="s">
        <v>1291</v>
      </c>
      <c r="C677" s="37" t="s">
        <v>1292</v>
      </c>
      <c r="D677" s="37" t="s">
        <v>3</v>
      </c>
      <c r="E677" s="37" t="s">
        <v>8</v>
      </c>
      <c r="F677" s="38">
        <v>1.5472923999999999</v>
      </c>
      <c r="G677" s="38">
        <v>1</v>
      </c>
      <c r="H677" s="38">
        <v>0</v>
      </c>
    </row>
    <row r="678" spans="1:8" x14ac:dyDescent="0.15">
      <c r="A678" s="37" t="s">
        <v>28</v>
      </c>
      <c r="B678" s="37" t="s">
        <v>1293</v>
      </c>
      <c r="C678" s="37" t="s">
        <v>1294</v>
      </c>
      <c r="D678" s="37" t="s">
        <v>3</v>
      </c>
      <c r="E678" s="37" t="s">
        <v>8</v>
      </c>
      <c r="F678" s="38">
        <v>2.5939999999999999</v>
      </c>
      <c r="G678" s="38">
        <v>4</v>
      </c>
      <c r="H678" s="38">
        <v>0</v>
      </c>
    </row>
    <row r="679" spans="1:8" x14ac:dyDescent="0.15">
      <c r="A679" s="37" t="s">
        <v>138</v>
      </c>
      <c r="B679" s="37" t="s">
        <v>154</v>
      </c>
      <c r="C679" s="37" t="s">
        <v>155</v>
      </c>
      <c r="D679" s="37" t="s">
        <v>3</v>
      </c>
      <c r="E679" s="37" t="s">
        <v>6</v>
      </c>
      <c r="F679" s="38">
        <v>2.2400000000000002</v>
      </c>
      <c r="G679" s="38">
        <v>1901</v>
      </c>
      <c r="H679" s="38">
        <v>0</v>
      </c>
    </row>
    <row r="680" spans="1:8" x14ac:dyDescent="0.15">
      <c r="A680" s="37" t="s">
        <v>50</v>
      </c>
      <c r="B680" s="37" t="s">
        <v>1295</v>
      </c>
      <c r="C680" s="37" t="s">
        <v>1296</v>
      </c>
      <c r="D680" s="37" t="s">
        <v>3</v>
      </c>
      <c r="E680" s="37" t="s">
        <v>53</v>
      </c>
      <c r="F680" s="38">
        <v>889.82</v>
      </c>
      <c r="G680" s="38">
        <v>9</v>
      </c>
      <c r="H680" s="38">
        <v>0</v>
      </c>
    </row>
    <row r="681" spans="1:8" x14ac:dyDescent="0.15">
      <c r="A681" s="37" t="s">
        <v>60</v>
      </c>
      <c r="B681" s="37" t="s">
        <v>1297</v>
      </c>
      <c r="C681" s="37" t="s">
        <v>1298</v>
      </c>
      <c r="D681" s="37" t="s">
        <v>3</v>
      </c>
      <c r="E681" s="37" t="s">
        <v>8</v>
      </c>
      <c r="F681" s="38">
        <v>118.95</v>
      </c>
      <c r="G681" s="38">
        <v>9</v>
      </c>
      <c r="H681" s="38">
        <v>0</v>
      </c>
    </row>
    <row r="682" spans="1:8" x14ac:dyDescent="0.15">
      <c r="A682" s="37" t="s">
        <v>50</v>
      </c>
      <c r="B682" s="37" t="s">
        <v>1487</v>
      </c>
      <c r="C682" s="37" t="s">
        <v>1488</v>
      </c>
      <c r="D682" s="37" t="s">
        <v>3</v>
      </c>
      <c r="E682" s="37" t="s">
        <v>8</v>
      </c>
      <c r="F682" s="38">
        <v>37.630000000000003</v>
      </c>
      <c r="G682" s="38">
        <v>1</v>
      </c>
      <c r="H682" s="38">
        <v>100</v>
      </c>
    </row>
    <row r="683" spans="1:8" x14ac:dyDescent="0.15">
      <c r="A683" s="37" t="s">
        <v>39</v>
      </c>
      <c r="B683" s="37" t="s">
        <v>462</v>
      </c>
      <c r="C683" s="37" t="s">
        <v>463</v>
      </c>
      <c r="D683" s="37" t="s">
        <v>3</v>
      </c>
      <c r="E683" s="37" t="s">
        <v>8</v>
      </c>
      <c r="F683" s="38">
        <v>97.19</v>
      </c>
      <c r="G683" s="38">
        <v>17</v>
      </c>
      <c r="H683" s="38">
        <v>0</v>
      </c>
    </row>
    <row r="684" spans="1:8" x14ac:dyDescent="0.15">
      <c r="A684" s="37" t="s">
        <v>50</v>
      </c>
      <c r="B684" s="37" t="s">
        <v>1299</v>
      </c>
      <c r="C684" s="37" t="s">
        <v>1300</v>
      </c>
      <c r="D684" s="37" t="s">
        <v>3</v>
      </c>
      <c r="E684" s="37" t="s">
        <v>53</v>
      </c>
      <c r="F684" s="38">
        <v>1090.47</v>
      </c>
      <c r="G684" s="38">
        <v>7</v>
      </c>
      <c r="H684" s="38">
        <v>0</v>
      </c>
    </row>
    <row r="685" spans="1:8" x14ac:dyDescent="0.15">
      <c r="A685" s="37" t="s">
        <v>4</v>
      </c>
      <c r="B685" s="37" t="s">
        <v>1301</v>
      </c>
      <c r="C685" s="37" t="s">
        <v>1302</v>
      </c>
      <c r="D685" s="37" t="s">
        <v>3</v>
      </c>
      <c r="E685" s="37" t="s">
        <v>19</v>
      </c>
      <c r="F685" s="38">
        <v>117.15</v>
      </c>
      <c r="G685" s="38">
        <v>0</v>
      </c>
      <c r="H685" s="38">
        <v>50</v>
      </c>
    </row>
    <row r="686" spans="1:8" x14ac:dyDescent="0.15">
      <c r="A686" s="37" t="s">
        <v>54</v>
      </c>
      <c r="B686" s="37" t="s">
        <v>1489</v>
      </c>
      <c r="C686" s="37" t="s">
        <v>1490</v>
      </c>
      <c r="D686" s="37" t="s">
        <v>3</v>
      </c>
      <c r="E686" s="37" t="s">
        <v>55</v>
      </c>
      <c r="F686" s="38">
        <v>0</v>
      </c>
      <c r="G686" s="38">
        <v>0</v>
      </c>
      <c r="H686" s="38">
        <v>1</v>
      </c>
    </row>
    <row r="687" spans="1:8" x14ac:dyDescent="0.15">
      <c r="A687" s="37" t="s">
        <v>4</v>
      </c>
      <c r="B687" s="37" t="s">
        <v>432</v>
      </c>
      <c r="C687" s="37" t="s">
        <v>433</v>
      </c>
      <c r="D687" s="37" t="s">
        <v>3</v>
      </c>
      <c r="E687" s="37" t="s">
        <v>19</v>
      </c>
      <c r="F687" s="38">
        <v>0.68</v>
      </c>
      <c r="G687" s="38">
        <v>18618</v>
      </c>
      <c r="H687" s="38">
        <v>0</v>
      </c>
    </row>
    <row r="688" spans="1:8" x14ac:dyDescent="0.15">
      <c r="A688" s="37" t="s">
        <v>1540</v>
      </c>
      <c r="B688" s="37" t="s">
        <v>1870</v>
      </c>
      <c r="C688" s="37" t="s">
        <v>1871</v>
      </c>
      <c r="D688" s="37" t="s">
        <v>3</v>
      </c>
      <c r="E688" s="37" t="s">
        <v>8</v>
      </c>
      <c r="F688" s="38">
        <v>17.010000000000002</v>
      </c>
      <c r="G688" s="38">
        <v>0</v>
      </c>
      <c r="H688" s="38">
        <v>1</v>
      </c>
    </row>
    <row r="689" spans="1:8" x14ac:dyDescent="0.15">
      <c r="A689" s="37" t="s">
        <v>28</v>
      </c>
      <c r="B689" s="37" t="s">
        <v>1303</v>
      </c>
      <c r="C689" s="37" t="s">
        <v>1304</v>
      </c>
      <c r="D689" s="37" t="s">
        <v>3</v>
      </c>
      <c r="E689" s="37" t="s">
        <v>29</v>
      </c>
      <c r="F689" s="38">
        <v>6.64</v>
      </c>
      <c r="G689" s="38">
        <v>1150</v>
      </c>
      <c r="H689" s="38">
        <v>0</v>
      </c>
    </row>
    <row r="690" spans="1:8" x14ac:dyDescent="0.15">
      <c r="A690" s="37" t="s">
        <v>28</v>
      </c>
      <c r="B690" s="37" t="s">
        <v>1305</v>
      </c>
      <c r="C690" s="37" t="s">
        <v>1306</v>
      </c>
      <c r="D690" s="37" t="s">
        <v>3</v>
      </c>
      <c r="E690" s="37" t="s">
        <v>29</v>
      </c>
      <c r="F690" s="38">
        <v>0.21</v>
      </c>
      <c r="G690" s="38">
        <v>2463</v>
      </c>
      <c r="H690" s="38">
        <v>0</v>
      </c>
    </row>
    <row r="691" spans="1:8" x14ac:dyDescent="0.15">
      <c r="A691" s="37" t="s">
        <v>1518</v>
      </c>
      <c r="B691" s="37" t="s">
        <v>1872</v>
      </c>
      <c r="C691" s="37" t="s">
        <v>1873</v>
      </c>
      <c r="D691" s="37" t="s">
        <v>3</v>
      </c>
      <c r="E691" s="37" t="s">
        <v>8</v>
      </c>
      <c r="F691" s="38">
        <v>3</v>
      </c>
      <c r="G691" s="38">
        <v>17</v>
      </c>
      <c r="H691" s="38">
        <v>0</v>
      </c>
    </row>
    <row r="692" spans="1:8" x14ac:dyDescent="0.15">
      <c r="A692" s="37" t="s">
        <v>1521</v>
      </c>
      <c r="B692" s="37" t="s">
        <v>1874</v>
      </c>
      <c r="C692" s="37" t="s">
        <v>1875</v>
      </c>
      <c r="D692" s="37" t="s">
        <v>3</v>
      </c>
      <c r="E692" s="37" t="s">
        <v>8</v>
      </c>
      <c r="F692" s="38">
        <v>7.77</v>
      </c>
      <c r="G692" s="38">
        <v>11</v>
      </c>
      <c r="H692" s="38">
        <v>0</v>
      </c>
    </row>
    <row r="693" spans="1:8" x14ac:dyDescent="0.15">
      <c r="A693" s="37" t="s">
        <v>1579</v>
      </c>
      <c r="B693" s="37" t="s">
        <v>1876</v>
      </c>
      <c r="C693" s="37" t="s">
        <v>1877</v>
      </c>
      <c r="D693" s="37" t="s">
        <v>3</v>
      </c>
      <c r="E693" s="37" t="s">
        <v>1592</v>
      </c>
      <c r="F693" s="38">
        <v>14.57</v>
      </c>
      <c r="G693" s="38">
        <v>0</v>
      </c>
      <c r="H693" s="38">
        <v>10</v>
      </c>
    </row>
    <row r="694" spans="1:8" x14ac:dyDescent="0.15">
      <c r="A694" s="37" t="s">
        <v>54</v>
      </c>
      <c r="B694" s="37" t="s">
        <v>1491</v>
      </c>
      <c r="C694" s="37" t="s">
        <v>1492</v>
      </c>
      <c r="D694" s="37" t="s">
        <v>3</v>
      </c>
      <c r="E694" s="37" t="s">
        <v>55</v>
      </c>
      <c r="F694" s="38">
        <v>0</v>
      </c>
      <c r="G694" s="38">
        <v>0</v>
      </c>
      <c r="H694" s="38">
        <v>2</v>
      </c>
    </row>
    <row r="695" spans="1:8" x14ac:dyDescent="0.15">
      <c r="A695" s="37" t="s">
        <v>1521</v>
      </c>
      <c r="B695" s="37" t="s">
        <v>1878</v>
      </c>
      <c r="C695" s="37" t="s">
        <v>1879</v>
      </c>
      <c r="D695" s="37" t="s">
        <v>3</v>
      </c>
      <c r="E695" s="37" t="s">
        <v>59</v>
      </c>
      <c r="F695" s="38">
        <v>4.45</v>
      </c>
      <c r="G695" s="38">
        <v>1</v>
      </c>
      <c r="H695" s="38">
        <v>0</v>
      </c>
    </row>
    <row r="696" spans="1:8" x14ac:dyDescent="0.15">
      <c r="A696" s="37" t="s">
        <v>1521</v>
      </c>
      <c r="B696" s="37" t="s">
        <v>1880</v>
      </c>
      <c r="C696" s="37" t="s">
        <v>1881</v>
      </c>
      <c r="D696" s="37" t="s">
        <v>3</v>
      </c>
      <c r="E696" s="37" t="s">
        <v>8</v>
      </c>
      <c r="F696" s="38">
        <v>1213.21</v>
      </c>
      <c r="G696" s="38">
        <v>46</v>
      </c>
      <c r="H696" s="38">
        <v>0</v>
      </c>
    </row>
    <row r="697" spans="1:8" x14ac:dyDescent="0.15">
      <c r="A697" s="37" t="s">
        <v>7</v>
      </c>
      <c r="B697" s="37" t="s">
        <v>287</v>
      </c>
      <c r="C697" s="37" t="s">
        <v>288</v>
      </c>
      <c r="D697" s="37" t="s">
        <v>3</v>
      </c>
      <c r="E697" s="37" t="s">
        <v>19</v>
      </c>
      <c r="F697" s="38">
        <v>5.62</v>
      </c>
      <c r="G697" s="38">
        <v>0</v>
      </c>
      <c r="H697" s="38">
        <v>2232</v>
      </c>
    </row>
    <row r="698" spans="1:8" x14ac:dyDescent="0.15">
      <c r="A698" s="37" t="s">
        <v>4</v>
      </c>
      <c r="B698" s="37" t="s">
        <v>434</v>
      </c>
      <c r="C698" s="37" t="s">
        <v>435</v>
      </c>
      <c r="D698" s="37" t="s">
        <v>3</v>
      </c>
      <c r="E698" s="37" t="s">
        <v>19</v>
      </c>
      <c r="F698" s="38">
        <v>6.02</v>
      </c>
      <c r="G698" s="38">
        <v>1</v>
      </c>
      <c r="H698" s="38">
        <v>0</v>
      </c>
    </row>
    <row r="699" spans="1:8" x14ac:dyDescent="0.15">
      <c r="A699" s="37" t="s">
        <v>4</v>
      </c>
      <c r="B699" s="37" t="s">
        <v>436</v>
      </c>
      <c r="C699" s="37" t="s">
        <v>437</v>
      </c>
      <c r="D699" s="37" t="s">
        <v>3</v>
      </c>
      <c r="E699" s="37" t="s">
        <v>19</v>
      </c>
      <c r="F699" s="38">
        <v>9.65</v>
      </c>
      <c r="G699" s="38">
        <v>0</v>
      </c>
      <c r="H699" s="38">
        <v>76</v>
      </c>
    </row>
    <row r="700" spans="1:8" x14ac:dyDescent="0.15">
      <c r="A700" s="37" t="s">
        <v>7</v>
      </c>
      <c r="B700" s="37" t="s">
        <v>289</v>
      </c>
      <c r="C700" s="37" t="s">
        <v>290</v>
      </c>
      <c r="D700" s="37" t="s">
        <v>3</v>
      </c>
      <c r="E700" s="37" t="s">
        <v>19</v>
      </c>
      <c r="F700" s="38">
        <v>8.82</v>
      </c>
      <c r="G700" s="38">
        <v>0</v>
      </c>
      <c r="H700" s="38">
        <v>380</v>
      </c>
    </row>
    <row r="701" spans="1:8" x14ac:dyDescent="0.15">
      <c r="A701" s="37" t="s">
        <v>4</v>
      </c>
      <c r="B701" s="37" t="s">
        <v>438</v>
      </c>
      <c r="C701" s="37" t="s">
        <v>439</v>
      </c>
      <c r="D701" s="37" t="s">
        <v>3</v>
      </c>
      <c r="E701" s="37" t="s">
        <v>19</v>
      </c>
      <c r="F701" s="38">
        <v>4.9800000000000004</v>
      </c>
      <c r="G701" s="38">
        <v>1782.2</v>
      </c>
      <c r="H701" s="38">
        <v>0</v>
      </c>
    </row>
    <row r="702" spans="1:8" x14ac:dyDescent="0.15">
      <c r="A702" s="37" t="s">
        <v>7</v>
      </c>
      <c r="B702" s="37" t="s">
        <v>291</v>
      </c>
      <c r="C702" s="37" t="s">
        <v>292</v>
      </c>
      <c r="D702" s="37" t="s">
        <v>3</v>
      </c>
      <c r="E702" s="37" t="s">
        <v>19</v>
      </c>
      <c r="F702" s="38">
        <v>5.54</v>
      </c>
      <c r="G702" s="38">
        <v>1358</v>
      </c>
      <c r="H702" s="38">
        <v>0</v>
      </c>
    </row>
    <row r="703" spans="1:8" x14ac:dyDescent="0.15">
      <c r="A703" s="37" t="s">
        <v>4</v>
      </c>
      <c r="B703" s="37" t="s">
        <v>440</v>
      </c>
      <c r="C703" s="37" t="s">
        <v>441</v>
      </c>
      <c r="D703" s="37" t="s">
        <v>3</v>
      </c>
      <c r="E703" s="37" t="s">
        <v>442</v>
      </c>
      <c r="F703" s="38">
        <v>14.02</v>
      </c>
      <c r="G703" s="38">
        <v>1941.2</v>
      </c>
      <c r="H703" s="38">
        <v>0</v>
      </c>
    </row>
    <row r="704" spans="1:8" x14ac:dyDescent="0.15">
      <c r="A704" s="37" t="s">
        <v>7</v>
      </c>
      <c r="B704" s="37" t="s">
        <v>293</v>
      </c>
      <c r="C704" s="37" t="s">
        <v>294</v>
      </c>
      <c r="D704" s="37" t="s">
        <v>3</v>
      </c>
      <c r="E704" s="37" t="s">
        <v>19</v>
      </c>
      <c r="F704" s="38">
        <v>15.4</v>
      </c>
      <c r="G704" s="38">
        <v>4489.1000000000004</v>
      </c>
      <c r="H704" s="38">
        <v>0</v>
      </c>
    </row>
    <row r="705" spans="1:8" x14ac:dyDescent="0.15">
      <c r="A705" s="37" t="s">
        <v>4</v>
      </c>
      <c r="B705" s="37" t="s">
        <v>443</v>
      </c>
      <c r="C705" s="37" t="s">
        <v>444</v>
      </c>
      <c r="D705" s="37" t="s">
        <v>3</v>
      </c>
      <c r="E705" s="37" t="s">
        <v>19</v>
      </c>
      <c r="F705" s="38">
        <v>63.85</v>
      </c>
      <c r="G705" s="38">
        <v>1289</v>
      </c>
      <c r="H705" s="38">
        <v>0</v>
      </c>
    </row>
    <row r="706" spans="1:8" x14ac:dyDescent="0.15">
      <c r="A706" s="37" t="s">
        <v>4</v>
      </c>
      <c r="B706" s="37" t="s">
        <v>1307</v>
      </c>
      <c r="C706" s="37" t="s">
        <v>1308</v>
      </c>
      <c r="D706" s="37" t="s">
        <v>3</v>
      </c>
      <c r="E706" s="37" t="s">
        <v>19</v>
      </c>
      <c r="F706" s="38">
        <v>7.24</v>
      </c>
      <c r="G706" s="38">
        <v>9645</v>
      </c>
      <c r="H706" s="38">
        <v>0</v>
      </c>
    </row>
    <row r="707" spans="1:8" x14ac:dyDescent="0.15">
      <c r="A707" s="37" t="s">
        <v>1518</v>
      </c>
      <c r="B707" s="37" t="s">
        <v>1882</v>
      </c>
      <c r="C707" s="37" t="s">
        <v>1883</v>
      </c>
      <c r="D707" s="37" t="s">
        <v>3</v>
      </c>
      <c r="E707" s="37" t="s">
        <v>8</v>
      </c>
      <c r="F707" s="38">
        <v>120</v>
      </c>
      <c r="G707" s="38">
        <v>0</v>
      </c>
      <c r="H707" s="38">
        <v>1</v>
      </c>
    </row>
    <row r="708" spans="1:8" x14ac:dyDescent="0.15">
      <c r="A708" s="37" t="s">
        <v>56</v>
      </c>
      <c r="B708" s="37" t="s">
        <v>1309</v>
      </c>
      <c r="C708" s="37" t="s">
        <v>1310</v>
      </c>
      <c r="D708" s="37" t="s">
        <v>3</v>
      </c>
      <c r="E708" s="37" t="s">
        <v>8</v>
      </c>
      <c r="F708" s="38">
        <v>0</v>
      </c>
      <c r="G708" s="38">
        <v>0</v>
      </c>
      <c r="H708" s="38">
        <v>1</v>
      </c>
    </row>
    <row r="709" spans="1:8" x14ac:dyDescent="0.15">
      <c r="A709" s="37" t="s">
        <v>1884</v>
      </c>
      <c r="B709" s="37" t="s">
        <v>1885</v>
      </c>
      <c r="C709" s="37" t="s">
        <v>1886</v>
      </c>
      <c r="D709" s="37" t="s">
        <v>3</v>
      </c>
      <c r="E709" s="37" t="s">
        <v>55</v>
      </c>
      <c r="F709" s="38">
        <v>750</v>
      </c>
      <c r="G709" s="38">
        <v>0</v>
      </c>
      <c r="H709" s="38">
        <v>1</v>
      </c>
    </row>
    <row r="710" spans="1:8" x14ac:dyDescent="0.15">
      <c r="A710" s="37" t="s">
        <v>28</v>
      </c>
      <c r="B710" s="37" t="s">
        <v>917</v>
      </c>
      <c r="C710" s="37" t="s">
        <v>918</v>
      </c>
      <c r="D710" s="37" t="s">
        <v>3</v>
      </c>
      <c r="E710" s="37" t="s">
        <v>8</v>
      </c>
      <c r="F710" s="38">
        <v>1.4</v>
      </c>
      <c r="G710" s="38">
        <v>0</v>
      </c>
      <c r="H710" s="38">
        <v>1000</v>
      </c>
    </row>
    <row r="711" spans="1:8" x14ac:dyDescent="0.15">
      <c r="A711" s="37" t="s">
        <v>50</v>
      </c>
      <c r="B711" s="37" t="s">
        <v>61</v>
      </c>
      <c r="C711" s="37" t="s">
        <v>62</v>
      </c>
      <c r="D711" s="37" t="s">
        <v>3</v>
      </c>
      <c r="E711" s="37" t="s">
        <v>8</v>
      </c>
      <c r="F711" s="38">
        <v>18.991</v>
      </c>
      <c r="G711" s="38">
        <v>36</v>
      </c>
      <c r="H711" s="38">
        <v>38</v>
      </c>
    </row>
    <row r="712" spans="1:8" x14ac:dyDescent="0.15">
      <c r="A712" s="37" t="s">
        <v>56</v>
      </c>
      <c r="B712" s="37" t="s">
        <v>1311</v>
      </c>
      <c r="C712" s="37" t="s">
        <v>1312</v>
      </c>
      <c r="D712" s="37" t="s">
        <v>3</v>
      </c>
      <c r="E712" s="37" t="s">
        <v>8</v>
      </c>
      <c r="F712" s="38">
        <v>0</v>
      </c>
      <c r="G712" s="38">
        <v>0</v>
      </c>
      <c r="H712" s="38">
        <v>1</v>
      </c>
    </row>
    <row r="713" spans="1:8" x14ac:dyDescent="0.15">
      <c r="A713" s="37" t="s">
        <v>71</v>
      </c>
      <c r="B713" s="37" t="s">
        <v>1313</v>
      </c>
      <c r="C713" s="37" t="s">
        <v>1314</v>
      </c>
      <c r="D713" s="37" t="s">
        <v>3</v>
      </c>
      <c r="E713" s="37" t="s">
        <v>8</v>
      </c>
      <c r="F713" s="38">
        <v>3143.21</v>
      </c>
      <c r="G713" s="38">
        <v>1</v>
      </c>
      <c r="H713" s="38">
        <v>0</v>
      </c>
    </row>
    <row r="714" spans="1:8" x14ac:dyDescent="0.15">
      <c r="A714" s="37" t="s">
        <v>50</v>
      </c>
      <c r="B714" s="37" t="s">
        <v>1315</v>
      </c>
      <c r="C714" s="37" t="s">
        <v>1316</v>
      </c>
      <c r="D714" s="37" t="s">
        <v>3</v>
      </c>
      <c r="E714" s="37" t="s">
        <v>8</v>
      </c>
      <c r="F714" s="38">
        <v>5042.9489999999996</v>
      </c>
      <c r="G714" s="38">
        <v>1</v>
      </c>
      <c r="H714" s="38">
        <v>0</v>
      </c>
    </row>
    <row r="715" spans="1:8" x14ac:dyDescent="0.15">
      <c r="A715" s="37" t="s">
        <v>71</v>
      </c>
      <c r="B715" s="37" t="s">
        <v>1317</v>
      </c>
      <c r="C715" s="37" t="s">
        <v>1318</v>
      </c>
      <c r="D715" s="37" t="s">
        <v>3</v>
      </c>
      <c r="E715" s="37" t="s">
        <v>8</v>
      </c>
      <c r="F715" s="38">
        <v>3928.3310000000001</v>
      </c>
      <c r="G715" s="38">
        <v>1</v>
      </c>
      <c r="H715" s="38">
        <v>0</v>
      </c>
    </row>
    <row r="716" spans="1:8" x14ac:dyDescent="0.15">
      <c r="A716" s="37" t="s">
        <v>1521</v>
      </c>
      <c r="B716" s="37" t="s">
        <v>1887</v>
      </c>
      <c r="C716" s="37" t="s">
        <v>1888</v>
      </c>
      <c r="D716" s="37" t="s">
        <v>3</v>
      </c>
      <c r="E716" s="37" t="s">
        <v>8</v>
      </c>
      <c r="F716" s="38">
        <v>1497.1</v>
      </c>
      <c r="G716" s="38">
        <v>0</v>
      </c>
      <c r="H716" s="38">
        <v>10</v>
      </c>
    </row>
    <row r="717" spans="1:8" x14ac:dyDescent="0.15">
      <c r="A717" s="37" t="s">
        <v>1521</v>
      </c>
      <c r="B717" s="37" t="s">
        <v>1511</v>
      </c>
      <c r="C717" s="37" t="s">
        <v>1889</v>
      </c>
      <c r="D717" s="37" t="s">
        <v>3</v>
      </c>
      <c r="E717" s="37" t="s">
        <v>8</v>
      </c>
      <c r="F717" s="38">
        <v>13570.62</v>
      </c>
      <c r="G717" s="38">
        <v>0</v>
      </c>
      <c r="H717" s="38">
        <v>2</v>
      </c>
    </row>
    <row r="718" spans="1:8" x14ac:dyDescent="0.15">
      <c r="A718" s="37" t="s">
        <v>1521</v>
      </c>
      <c r="B718" s="37" t="s">
        <v>1890</v>
      </c>
      <c r="C718" s="37" t="s">
        <v>1891</v>
      </c>
      <c r="D718" s="37" t="s">
        <v>3</v>
      </c>
      <c r="E718" s="37" t="s">
        <v>8</v>
      </c>
      <c r="F718" s="38">
        <v>11438.93</v>
      </c>
      <c r="G718" s="38">
        <v>0</v>
      </c>
      <c r="H718" s="38">
        <v>1</v>
      </c>
    </row>
    <row r="719" spans="1:8" x14ac:dyDescent="0.15">
      <c r="A719" s="37" t="s">
        <v>1521</v>
      </c>
      <c r="B719" s="37" t="s">
        <v>1892</v>
      </c>
      <c r="C719" s="37" t="s">
        <v>1893</v>
      </c>
      <c r="D719" s="37" t="s">
        <v>3</v>
      </c>
      <c r="E719" s="37" t="s">
        <v>8</v>
      </c>
      <c r="F719" s="38">
        <v>18.399999999999999</v>
      </c>
      <c r="G719" s="38">
        <v>78</v>
      </c>
      <c r="H719" s="38">
        <v>0</v>
      </c>
    </row>
    <row r="720" spans="1:8" x14ac:dyDescent="0.15">
      <c r="A720" s="37" t="s">
        <v>1521</v>
      </c>
      <c r="B720" s="37" t="s">
        <v>1894</v>
      </c>
      <c r="C720" s="37" t="s">
        <v>1895</v>
      </c>
      <c r="D720" s="37" t="s">
        <v>3</v>
      </c>
      <c r="E720" s="37" t="s">
        <v>8</v>
      </c>
      <c r="F720" s="38">
        <v>28.04</v>
      </c>
      <c r="G720" s="38">
        <v>167</v>
      </c>
      <c r="H720" s="38">
        <v>0</v>
      </c>
    </row>
    <row r="721" spans="1:8" x14ac:dyDescent="0.15">
      <c r="A721" s="37" t="s">
        <v>1521</v>
      </c>
      <c r="B721" s="37" t="s">
        <v>1896</v>
      </c>
      <c r="C721" s="37" t="s">
        <v>1897</v>
      </c>
      <c r="D721" s="37" t="s">
        <v>3</v>
      </c>
      <c r="E721" s="37" t="s">
        <v>8</v>
      </c>
      <c r="F721" s="38">
        <v>21.43</v>
      </c>
      <c r="G721" s="38">
        <v>1</v>
      </c>
      <c r="H721" s="38">
        <v>0</v>
      </c>
    </row>
    <row r="722" spans="1:8" x14ac:dyDescent="0.15">
      <c r="A722" s="37" t="s">
        <v>1521</v>
      </c>
      <c r="B722" s="37" t="s">
        <v>1898</v>
      </c>
      <c r="C722" s="37" t="s">
        <v>1899</v>
      </c>
      <c r="D722" s="37" t="s">
        <v>3</v>
      </c>
      <c r="E722" s="37" t="s">
        <v>8</v>
      </c>
      <c r="F722" s="38">
        <v>24.76</v>
      </c>
      <c r="G722" s="38">
        <v>37</v>
      </c>
      <c r="H722" s="38">
        <v>0</v>
      </c>
    </row>
    <row r="723" spans="1:8" x14ac:dyDescent="0.15">
      <c r="A723" s="37" t="s">
        <v>1521</v>
      </c>
      <c r="B723" s="37" t="s">
        <v>1900</v>
      </c>
      <c r="C723" s="37" t="s">
        <v>1901</v>
      </c>
      <c r="D723" s="37" t="s">
        <v>3</v>
      </c>
      <c r="E723" s="37" t="s">
        <v>8</v>
      </c>
      <c r="F723" s="38">
        <v>1049.6300000000001</v>
      </c>
      <c r="G723" s="38">
        <v>5</v>
      </c>
      <c r="H723" s="38">
        <v>0</v>
      </c>
    </row>
    <row r="724" spans="1:8" x14ac:dyDescent="0.15">
      <c r="A724" s="37" t="s">
        <v>1521</v>
      </c>
      <c r="B724" s="37" t="s">
        <v>1902</v>
      </c>
      <c r="C724" s="37" t="s">
        <v>1903</v>
      </c>
      <c r="D724" s="37" t="s">
        <v>3</v>
      </c>
      <c r="E724" s="37" t="s">
        <v>8</v>
      </c>
      <c r="F724" s="38">
        <v>28.55</v>
      </c>
      <c r="G724" s="38">
        <v>25</v>
      </c>
      <c r="H724" s="38">
        <v>0</v>
      </c>
    </row>
    <row r="725" spans="1:8" x14ac:dyDescent="0.15">
      <c r="A725" s="37" t="s">
        <v>1521</v>
      </c>
      <c r="B725" s="37" t="s">
        <v>1904</v>
      </c>
      <c r="C725" s="37" t="s">
        <v>1905</v>
      </c>
      <c r="D725" s="37" t="s">
        <v>3</v>
      </c>
      <c r="E725" s="37" t="s">
        <v>8</v>
      </c>
      <c r="F725" s="38">
        <v>59.15</v>
      </c>
      <c r="G725" s="38">
        <v>1</v>
      </c>
      <c r="H725" s="38">
        <v>0</v>
      </c>
    </row>
    <row r="726" spans="1:8" x14ac:dyDescent="0.15">
      <c r="A726" s="37" t="s">
        <v>1521</v>
      </c>
      <c r="B726" s="37" t="s">
        <v>1906</v>
      </c>
      <c r="C726" s="37" t="s">
        <v>1907</v>
      </c>
      <c r="D726" s="37" t="s">
        <v>3</v>
      </c>
      <c r="E726" s="37" t="s">
        <v>8</v>
      </c>
      <c r="F726" s="38">
        <v>38.26</v>
      </c>
      <c r="G726" s="38">
        <v>11</v>
      </c>
      <c r="H726" s="38">
        <v>0</v>
      </c>
    </row>
    <row r="727" spans="1:8" x14ac:dyDescent="0.15">
      <c r="A727" s="37" t="s">
        <v>1521</v>
      </c>
      <c r="B727" s="37" t="s">
        <v>1908</v>
      </c>
      <c r="C727" s="37" t="s">
        <v>1909</v>
      </c>
      <c r="D727" s="37" t="s">
        <v>3</v>
      </c>
      <c r="E727" s="37" t="s">
        <v>8</v>
      </c>
      <c r="F727" s="38">
        <v>109.96</v>
      </c>
      <c r="G727" s="38">
        <v>9</v>
      </c>
      <c r="H727" s="38">
        <v>0</v>
      </c>
    </row>
    <row r="728" spans="1:8" x14ac:dyDescent="0.15">
      <c r="A728" s="37" t="s">
        <v>1521</v>
      </c>
      <c r="B728" s="37" t="s">
        <v>1910</v>
      </c>
      <c r="C728" s="37" t="s">
        <v>1911</v>
      </c>
      <c r="D728" s="37" t="s">
        <v>3</v>
      </c>
      <c r="E728" s="37" t="s">
        <v>8</v>
      </c>
      <c r="F728" s="38">
        <v>260.39</v>
      </c>
      <c r="G728" s="38">
        <v>92</v>
      </c>
      <c r="H728" s="38">
        <v>0</v>
      </c>
    </row>
    <row r="729" spans="1:8" x14ac:dyDescent="0.15">
      <c r="A729" s="37" t="s">
        <v>1521</v>
      </c>
      <c r="B729" s="37" t="s">
        <v>1912</v>
      </c>
      <c r="C729" s="37" t="s">
        <v>1913</v>
      </c>
      <c r="D729" s="37" t="s">
        <v>3</v>
      </c>
      <c r="E729" s="37" t="s">
        <v>8</v>
      </c>
      <c r="F729" s="38">
        <v>259.19</v>
      </c>
      <c r="G729" s="38">
        <v>7</v>
      </c>
      <c r="H729" s="38">
        <v>0</v>
      </c>
    </row>
    <row r="730" spans="1:8" x14ac:dyDescent="0.15">
      <c r="A730" s="37" t="s">
        <v>1521</v>
      </c>
      <c r="B730" s="37" t="s">
        <v>1914</v>
      </c>
      <c r="C730" s="37" t="s">
        <v>1915</v>
      </c>
      <c r="D730" s="37" t="s">
        <v>3</v>
      </c>
      <c r="E730" s="37" t="s">
        <v>8</v>
      </c>
      <c r="F730" s="38">
        <v>567.25</v>
      </c>
      <c r="G730" s="38">
        <v>12</v>
      </c>
      <c r="H730" s="38">
        <v>0</v>
      </c>
    </row>
    <row r="731" spans="1:8" x14ac:dyDescent="0.15">
      <c r="A731" s="37" t="s">
        <v>1521</v>
      </c>
      <c r="B731" s="37" t="s">
        <v>1916</v>
      </c>
      <c r="C731" s="37" t="s">
        <v>1917</v>
      </c>
      <c r="D731" s="37" t="s">
        <v>3</v>
      </c>
      <c r="E731" s="37" t="s">
        <v>8</v>
      </c>
      <c r="F731" s="38">
        <v>837.79</v>
      </c>
      <c r="G731" s="38">
        <v>2</v>
      </c>
      <c r="H731" s="38">
        <v>0</v>
      </c>
    </row>
    <row r="732" spans="1:8" x14ac:dyDescent="0.15">
      <c r="A732" s="37" t="s">
        <v>1521</v>
      </c>
      <c r="B732" s="37" t="s">
        <v>1918</v>
      </c>
      <c r="C732" s="37" t="s">
        <v>1919</v>
      </c>
      <c r="D732" s="37" t="s">
        <v>3</v>
      </c>
      <c r="E732" s="37" t="s">
        <v>8</v>
      </c>
      <c r="F732" s="38">
        <v>895.69</v>
      </c>
      <c r="G732" s="38">
        <v>1</v>
      </c>
      <c r="H732" s="38">
        <v>0</v>
      </c>
    </row>
    <row r="733" spans="1:8" x14ac:dyDescent="0.15">
      <c r="A733" s="37" t="s">
        <v>1521</v>
      </c>
      <c r="B733" s="37" t="s">
        <v>1920</v>
      </c>
      <c r="C733" s="37" t="s">
        <v>1921</v>
      </c>
      <c r="D733" s="37" t="s">
        <v>3</v>
      </c>
      <c r="E733" s="37" t="s">
        <v>8</v>
      </c>
      <c r="F733" s="38">
        <v>1047.24</v>
      </c>
      <c r="G733" s="38">
        <v>9</v>
      </c>
      <c r="H733" s="38">
        <v>0</v>
      </c>
    </row>
    <row r="734" spans="1:8" x14ac:dyDescent="0.15">
      <c r="A734" s="37" t="s">
        <v>1521</v>
      </c>
      <c r="B734" s="37" t="s">
        <v>1922</v>
      </c>
      <c r="C734" s="37" t="s">
        <v>1923</v>
      </c>
      <c r="D734" s="37" t="s">
        <v>3</v>
      </c>
      <c r="E734" s="37" t="s">
        <v>8</v>
      </c>
      <c r="F734" s="38">
        <v>75.77</v>
      </c>
      <c r="G734" s="38">
        <v>12</v>
      </c>
      <c r="H734" s="38">
        <v>0</v>
      </c>
    </row>
    <row r="735" spans="1:8" x14ac:dyDescent="0.15">
      <c r="A735" s="37" t="s">
        <v>4</v>
      </c>
      <c r="B735" s="37" t="s">
        <v>14</v>
      </c>
      <c r="C735" s="37" t="s">
        <v>15</v>
      </c>
      <c r="D735" s="37" t="s">
        <v>3</v>
      </c>
      <c r="E735" s="37" t="s">
        <v>16</v>
      </c>
      <c r="F735" s="38">
        <v>103.65</v>
      </c>
      <c r="G735" s="38">
        <v>0</v>
      </c>
      <c r="H735" s="38">
        <v>64</v>
      </c>
    </row>
    <row r="736" spans="1:8" x14ac:dyDescent="0.15">
      <c r="A736" s="37" t="s">
        <v>50</v>
      </c>
      <c r="B736" s="37" t="s">
        <v>98</v>
      </c>
      <c r="C736" s="37" t="s">
        <v>99</v>
      </c>
      <c r="D736" s="37" t="s">
        <v>3</v>
      </c>
      <c r="E736" s="37" t="s">
        <v>8</v>
      </c>
      <c r="F736" s="38">
        <v>18.260000000000002</v>
      </c>
      <c r="G736" s="38">
        <v>0</v>
      </c>
      <c r="H736" s="38">
        <v>20</v>
      </c>
    </row>
    <row r="737" spans="1:8" x14ac:dyDescent="0.15">
      <c r="A737" s="37" t="s">
        <v>197</v>
      </c>
      <c r="B737" s="37" t="s">
        <v>207</v>
      </c>
      <c r="C737" s="37" t="s">
        <v>208</v>
      </c>
      <c r="D737" s="37" t="s">
        <v>3</v>
      </c>
      <c r="E737" s="37" t="s">
        <v>200</v>
      </c>
      <c r="F737" s="38">
        <v>0.68</v>
      </c>
      <c r="G737" s="38">
        <v>0</v>
      </c>
      <c r="H737" s="38">
        <v>87323</v>
      </c>
    </row>
    <row r="738" spans="1:8" x14ac:dyDescent="0.15">
      <c r="A738" s="37" t="s">
        <v>1579</v>
      </c>
      <c r="B738" s="37" t="s">
        <v>1924</v>
      </c>
      <c r="C738" s="37" t="s">
        <v>1925</v>
      </c>
      <c r="D738" s="37" t="s">
        <v>3</v>
      </c>
      <c r="E738" s="37" t="s">
        <v>1592</v>
      </c>
      <c r="F738" s="38">
        <v>11.14</v>
      </c>
      <c r="G738" s="38">
        <v>1</v>
      </c>
      <c r="H738" s="38">
        <v>0</v>
      </c>
    </row>
    <row r="739" spans="1:8" x14ac:dyDescent="0.15">
      <c r="A739" s="37" t="s">
        <v>1579</v>
      </c>
      <c r="B739" s="37" t="s">
        <v>1926</v>
      </c>
      <c r="C739" s="37" t="s">
        <v>1927</v>
      </c>
      <c r="D739" s="37" t="s">
        <v>3</v>
      </c>
      <c r="E739" s="37" t="s">
        <v>1592</v>
      </c>
      <c r="F739" s="38">
        <v>7.71</v>
      </c>
      <c r="G739" s="38">
        <v>1</v>
      </c>
      <c r="H739" s="38">
        <v>0</v>
      </c>
    </row>
    <row r="740" spans="1:8" x14ac:dyDescent="0.15">
      <c r="A740" s="37" t="s">
        <v>1579</v>
      </c>
      <c r="B740" s="37" t="s">
        <v>1928</v>
      </c>
      <c r="C740" s="37" t="s">
        <v>1929</v>
      </c>
      <c r="D740" s="37" t="s">
        <v>3</v>
      </c>
      <c r="E740" s="37" t="s">
        <v>1592</v>
      </c>
      <c r="F740" s="38">
        <v>14.57</v>
      </c>
      <c r="G740" s="38">
        <v>0</v>
      </c>
      <c r="H740" s="38">
        <v>5</v>
      </c>
    </row>
    <row r="741" spans="1:8" x14ac:dyDescent="0.15">
      <c r="A741" s="37" t="s">
        <v>63</v>
      </c>
      <c r="B741" s="37" t="s">
        <v>1319</v>
      </c>
      <c r="C741" s="37" t="s">
        <v>1320</v>
      </c>
      <c r="D741" s="37" t="s">
        <v>3</v>
      </c>
      <c r="E741" s="37" t="s">
        <v>55</v>
      </c>
      <c r="F741" s="38">
        <v>18.36</v>
      </c>
      <c r="G741" s="38">
        <v>17</v>
      </c>
      <c r="H741" s="38">
        <v>0</v>
      </c>
    </row>
    <row r="742" spans="1:8" x14ac:dyDescent="0.15">
      <c r="A742" s="37" t="s">
        <v>28</v>
      </c>
      <c r="B742" s="37" t="s">
        <v>48</v>
      </c>
      <c r="C742" s="37" t="s">
        <v>49</v>
      </c>
      <c r="D742" s="37" t="s">
        <v>3</v>
      </c>
      <c r="E742" s="37" t="s">
        <v>8</v>
      </c>
      <c r="F742" s="38">
        <v>14.87</v>
      </c>
      <c r="G742" s="38">
        <v>715</v>
      </c>
      <c r="H742" s="38">
        <v>0</v>
      </c>
    </row>
    <row r="743" spans="1:8" x14ac:dyDescent="0.15">
      <c r="A743" s="37" t="s">
        <v>28</v>
      </c>
      <c r="B743" s="37" t="s">
        <v>42</v>
      </c>
      <c r="C743" s="37" t="s">
        <v>43</v>
      </c>
      <c r="D743" s="37" t="s">
        <v>3</v>
      </c>
      <c r="E743" s="37" t="s">
        <v>8</v>
      </c>
      <c r="F743" s="38">
        <v>25.72</v>
      </c>
      <c r="G743" s="38">
        <v>912</v>
      </c>
      <c r="H743" s="38">
        <v>0</v>
      </c>
    </row>
    <row r="744" spans="1:8" x14ac:dyDescent="0.15">
      <c r="A744" s="37" t="s">
        <v>28</v>
      </c>
      <c r="B744" s="37" t="s">
        <v>879</v>
      </c>
      <c r="C744" s="37" t="s">
        <v>880</v>
      </c>
      <c r="D744" s="37" t="s">
        <v>3</v>
      </c>
      <c r="E744" s="37" t="s">
        <v>19</v>
      </c>
      <c r="F744" s="38">
        <v>6.07</v>
      </c>
      <c r="G744" s="38">
        <v>2</v>
      </c>
      <c r="H744" s="38">
        <v>0</v>
      </c>
    </row>
    <row r="745" spans="1:8" x14ac:dyDescent="0.15">
      <c r="A745" s="37" t="s">
        <v>28</v>
      </c>
      <c r="B745" s="37" t="s">
        <v>1321</v>
      </c>
      <c r="C745" s="37" t="s">
        <v>1322</v>
      </c>
      <c r="D745" s="37" t="s">
        <v>3</v>
      </c>
      <c r="E745" s="37" t="s">
        <v>19</v>
      </c>
      <c r="F745" s="38">
        <v>2.27</v>
      </c>
      <c r="G745" s="38">
        <v>0</v>
      </c>
      <c r="H745" s="38">
        <v>3000</v>
      </c>
    </row>
    <row r="746" spans="1:8" x14ac:dyDescent="0.15">
      <c r="A746" s="37" t="s">
        <v>28</v>
      </c>
      <c r="B746" s="37" t="s">
        <v>877</v>
      </c>
      <c r="C746" s="37" t="s">
        <v>878</v>
      </c>
      <c r="D746" s="37" t="s">
        <v>3</v>
      </c>
      <c r="E746" s="37" t="s">
        <v>19</v>
      </c>
      <c r="F746" s="38">
        <v>2.5</v>
      </c>
      <c r="G746" s="38">
        <v>74665</v>
      </c>
      <c r="H746" s="38">
        <v>0</v>
      </c>
    </row>
    <row r="747" spans="1:8" x14ac:dyDescent="0.15">
      <c r="A747" s="37" t="s">
        <v>28</v>
      </c>
      <c r="B747" s="37" t="s">
        <v>1323</v>
      </c>
      <c r="C747" s="37" t="s">
        <v>1324</v>
      </c>
      <c r="D747" s="37" t="s">
        <v>3</v>
      </c>
      <c r="E747" s="37" t="s">
        <v>19</v>
      </c>
      <c r="F747" s="38">
        <v>0.21</v>
      </c>
      <c r="G747" s="38">
        <v>0</v>
      </c>
      <c r="H747" s="38">
        <v>500</v>
      </c>
    </row>
    <row r="748" spans="1:8" x14ac:dyDescent="0.15">
      <c r="A748" s="37" t="s">
        <v>20</v>
      </c>
      <c r="B748" s="37" t="s">
        <v>193</v>
      </c>
      <c r="C748" s="37" t="s">
        <v>194</v>
      </c>
      <c r="D748" s="37" t="s">
        <v>3</v>
      </c>
      <c r="E748" s="37" t="s">
        <v>6</v>
      </c>
      <c r="F748" s="38">
        <v>2.89</v>
      </c>
      <c r="G748" s="38">
        <v>0</v>
      </c>
      <c r="H748" s="38">
        <v>4000</v>
      </c>
    </row>
    <row r="749" spans="1:8" x14ac:dyDescent="0.15">
      <c r="A749" s="37" t="s">
        <v>4</v>
      </c>
      <c r="B749" s="37" t="s">
        <v>447</v>
      </c>
      <c r="C749" s="37" t="s">
        <v>448</v>
      </c>
      <c r="D749" s="37" t="s">
        <v>3</v>
      </c>
      <c r="E749" s="37" t="s">
        <v>19</v>
      </c>
      <c r="F749" s="38">
        <v>6.31</v>
      </c>
      <c r="G749" s="38">
        <v>0</v>
      </c>
      <c r="H749" s="38">
        <v>1000</v>
      </c>
    </row>
    <row r="750" spans="1:8" x14ac:dyDescent="0.15">
      <c r="A750" s="37" t="s">
        <v>7</v>
      </c>
      <c r="B750" s="37" t="s">
        <v>295</v>
      </c>
      <c r="C750" s="37" t="s">
        <v>296</v>
      </c>
      <c r="D750" s="37" t="s">
        <v>3</v>
      </c>
      <c r="E750" s="37" t="s">
        <v>19</v>
      </c>
      <c r="F750" s="38">
        <v>11.6</v>
      </c>
      <c r="G750" s="38">
        <v>0</v>
      </c>
      <c r="H750" s="38">
        <v>190</v>
      </c>
    </row>
    <row r="751" spans="1:8" x14ac:dyDescent="0.15">
      <c r="A751" s="37" t="s">
        <v>54</v>
      </c>
      <c r="B751" s="37" t="s">
        <v>1493</v>
      </c>
      <c r="C751" s="37" t="s">
        <v>1494</v>
      </c>
      <c r="D751" s="37" t="s">
        <v>3</v>
      </c>
      <c r="E751" s="37" t="s">
        <v>55</v>
      </c>
      <c r="F751" s="38">
        <v>0</v>
      </c>
      <c r="G751" s="38">
        <v>0</v>
      </c>
      <c r="H751" s="38">
        <v>1</v>
      </c>
    </row>
    <row r="752" spans="1:8" x14ac:dyDescent="0.15">
      <c r="A752" s="37" t="s">
        <v>138</v>
      </c>
      <c r="B752" s="37" t="s">
        <v>156</v>
      </c>
      <c r="C752" s="37" t="s">
        <v>157</v>
      </c>
      <c r="D752" s="37" t="s">
        <v>3</v>
      </c>
      <c r="E752" s="37" t="s">
        <v>29</v>
      </c>
      <c r="F752" s="38">
        <v>1.43</v>
      </c>
      <c r="G752" s="38">
        <v>0</v>
      </c>
      <c r="H752" s="38">
        <v>1425</v>
      </c>
    </row>
    <row r="753" spans="1:8" x14ac:dyDescent="0.15">
      <c r="A753" s="37" t="s">
        <v>54</v>
      </c>
      <c r="B753" s="37" t="s">
        <v>132</v>
      </c>
      <c r="C753" s="37" t="s">
        <v>133</v>
      </c>
      <c r="D753" s="37" t="s">
        <v>3</v>
      </c>
      <c r="E753" s="37" t="s">
        <v>55</v>
      </c>
      <c r="F753" s="38">
        <v>35.450000000000003</v>
      </c>
      <c r="G753" s="38">
        <v>0</v>
      </c>
      <c r="H753" s="38">
        <v>300</v>
      </c>
    </row>
    <row r="754" spans="1:8" x14ac:dyDescent="0.15">
      <c r="A754" s="37" t="s">
        <v>4</v>
      </c>
      <c r="B754" s="37" t="s">
        <v>1325</v>
      </c>
      <c r="C754" s="37" t="s">
        <v>1326</v>
      </c>
      <c r="D754" s="37" t="s">
        <v>3</v>
      </c>
      <c r="E754" s="37" t="s">
        <v>19</v>
      </c>
      <c r="F754" s="38">
        <v>0.63</v>
      </c>
      <c r="G754" s="38">
        <v>0</v>
      </c>
      <c r="H754" s="38">
        <v>271700</v>
      </c>
    </row>
    <row r="755" spans="1:8" x14ac:dyDescent="0.15">
      <c r="A755" s="37" t="s">
        <v>4</v>
      </c>
      <c r="B755" s="37" t="s">
        <v>418</v>
      </c>
      <c r="C755" s="37" t="s">
        <v>419</v>
      </c>
      <c r="D755" s="37" t="s">
        <v>3</v>
      </c>
      <c r="E755" s="37" t="s">
        <v>19</v>
      </c>
      <c r="F755" s="38">
        <v>4.58</v>
      </c>
      <c r="G755" s="38">
        <v>0</v>
      </c>
      <c r="H755" s="38">
        <v>35956</v>
      </c>
    </row>
    <row r="756" spans="1:8" x14ac:dyDescent="0.15">
      <c r="A756" s="37" t="s">
        <v>807</v>
      </c>
      <c r="B756" s="37" t="s">
        <v>842</v>
      </c>
      <c r="C756" s="37" t="s">
        <v>843</v>
      </c>
      <c r="D756" s="37" t="s">
        <v>3</v>
      </c>
      <c r="E756" s="37" t="s">
        <v>19</v>
      </c>
      <c r="F756" s="38">
        <v>21.31</v>
      </c>
      <c r="G756" s="38">
        <v>0</v>
      </c>
      <c r="H756" s="38">
        <v>80</v>
      </c>
    </row>
    <row r="757" spans="1:8" x14ac:dyDescent="0.15">
      <c r="A757" s="37" t="s">
        <v>807</v>
      </c>
      <c r="B757" s="37" t="s">
        <v>844</v>
      </c>
      <c r="C757" s="37" t="s">
        <v>845</v>
      </c>
      <c r="D757" s="37" t="s">
        <v>3</v>
      </c>
      <c r="E757" s="37" t="s">
        <v>29</v>
      </c>
      <c r="F757" s="38">
        <v>8.52</v>
      </c>
      <c r="G757" s="38">
        <v>778.89</v>
      </c>
      <c r="H757" s="38">
        <v>20</v>
      </c>
    </row>
    <row r="758" spans="1:8" x14ac:dyDescent="0.15">
      <c r="A758" s="37" t="s">
        <v>807</v>
      </c>
      <c r="B758" s="37" t="s">
        <v>848</v>
      </c>
      <c r="C758" s="37" t="s">
        <v>849</v>
      </c>
      <c r="D758" s="37" t="s">
        <v>3</v>
      </c>
      <c r="E758" s="37" t="s">
        <v>29</v>
      </c>
      <c r="F758" s="38">
        <v>6.93</v>
      </c>
      <c r="G758" s="38">
        <v>9527.6</v>
      </c>
      <c r="H758" s="38">
        <v>0</v>
      </c>
    </row>
    <row r="759" spans="1:8" x14ac:dyDescent="0.15">
      <c r="A759" s="37" t="s">
        <v>807</v>
      </c>
      <c r="B759" s="37" t="s">
        <v>850</v>
      </c>
      <c r="C759" s="37" t="s">
        <v>851</v>
      </c>
      <c r="D759" s="37" t="s">
        <v>3</v>
      </c>
      <c r="E759" s="37" t="s">
        <v>29</v>
      </c>
      <c r="F759" s="38">
        <v>4.1900000000000004</v>
      </c>
      <c r="G759" s="38">
        <v>3</v>
      </c>
      <c r="H759" s="38">
        <v>0</v>
      </c>
    </row>
    <row r="760" spans="1:8" x14ac:dyDescent="0.15">
      <c r="A760" s="37" t="s">
        <v>807</v>
      </c>
      <c r="B760" s="37" t="s">
        <v>846</v>
      </c>
      <c r="C760" s="37" t="s">
        <v>847</v>
      </c>
      <c r="D760" s="37" t="s">
        <v>3</v>
      </c>
      <c r="E760" s="37" t="s">
        <v>29</v>
      </c>
      <c r="F760" s="38">
        <v>4.1100000000000003</v>
      </c>
      <c r="G760" s="38">
        <v>14322.93</v>
      </c>
      <c r="H760" s="38">
        <v>0</v>
      </c>
    </row>
    <row r="761" spans="1:8" x14ac:dyDescent="0.15">
      <c r="A761" s="37" t="s">
        <v>1756</v>
      </c>
      <c r="B761" s="37" t="s">
        <v>1930</v>
      </c>
      <c r="C761" s="37" t="s">
        <v>1931</v>
      </c>
      <c r="D761" s="37" t="s">
        <v>3</v>
      </c>
      <c r="E761" s="37" t="s">
        <v>8</v>
      </c>
      <c r="F761" s="38">
        <v>0</v>
      </c>
      <c r="G761" s="38">
        <v>0</v>
      </c>
      <c r="H761" s="38">
        <v>1</v>
      </c>
    </row>
    <row r="762" spans="1:8" x14ac:dyDescent="0.15">
      <c r="A762" s="37" t="s">
        <v>807</v>
      </c>
      <c r="B762" s="37" t="s">
        <v>840</v>
      </c>
      <c r="C762" s="37" t="s">
        <v>841</v>
      </c>
      <c r="D762" s="37" t="s">
        <v>3</v>
      </c>
      <c r="E762" s="37" t="s">
        <v>8</v>
      </c>
      <c r="F762" s="38">
        <v>28.66</v>
      </c>
      <c r="G762" s="38">
        <v>0</v>
      </c>
      <c r="H762" s="38">
        <v>30</v>
      </c>
    </row>
    <row r="763" spans="1:8" x14ac:dyDescent="0.15">
      <c r="A763" s="37" t="s">
        <v>4</v>
      </c>
      <c r="B763" s="37" t="s">
        <v>1327</v>
      </c>
      <c r="C763" s="37" t="s">
        <v>1328</v>
      </c>
      <c r="D763" s="37" t="s">
        <v>3</v>
      </c>
      <c r="E763" s="37" t="s">
        <v>19</v>
      </c>
      <c r="F763" s="38">
        <v>1.62</v>
      </c>
      <c r="G763" s="38">
        <v>0</v>
      </c>
      <c r="H763" s="38">
        <v>100</v>
      </c>
    </row>
    <row r="764" spans="1:8" x14ac:dyDescent="0.15">
      <c r="A764" s="37" t="s">
        <v>1521</v>
      </c>
      <c r="B764" s="37" t="s">
        <v>1932</v>
      </c>
      <c r="C764" s="37" t="s">
        <v>1933</v>
      </c>
      <c r="D764" s="37" t="s">
        <v>3</v>
      </c>
      <c r="E764" s="37" t="s">
        <v>8</v>
      </c>
      <c r="F764" s="38">
        <v>0.51</v>
      </c>
      <c r="G764" s="38">
        <v>67</v>
      </c>
      <c r="H764" s="38">
        <v>0</v>
      </c>
    </row>
    <row r="765" spans="1:8" x14ac:dyDescent="0.15">
      <c r="A765" s="37" t="s">
        <v>1521</v>
      </c>
      <c r="B765" s="37" t="s">
        <v>1934</v>
      </c>
      <c r="C765" s="37" t="s">
        <v>1935</v>
      </c>
      <c r="D765" s="37" t="s">
        <v>3</v>
      </c>
      <c r="E765" s="37" t="s">
        <v>8</v>
      </c>
      <c r="F765" s="38">
        <v>8.07</v>
      </c>
      <c r="G765" s="38">
        <v>2</v>
      </c>
      <c r="H765" s="38">
        <v>0</v>
      </c>
    </row>
    <row r="766" spans="1:8" x14ac:dyDescent="0.15">
      <c r="A766" s="37" t="s">
        <v>1521</v>
      </c>
      <c r="B766" s="37" t="s">
        <v>1936</v>
      </c>
      <c r="C766" s="37" t="s">
        <v>1937</v>
      </c>
      <c r="D766" s="37" t="s">
        <v>3</v>
      </c>
      <c r="E766" s="37" t="s">
        <v>8</v>
      </c>
      <c r="F766" s="38">
        <v>23.66</v>
      </c>
      <c r="G766" s="38">
        <v>19</v>
      </c>
      <c r="H766" s="38">
        <v>0</v>
      </c>
    </row>
    <row r="767" spans="1:8" x14ac:dyDescent="0.15">
      <c r="A767" s="37" t="s">
        <v>66</v>
      </c>
      <c r="B767" s="37" t="s">
        <v>873</v>
      </c>
      <c r="C767" s="37" t="s">
        <v>874</v>
      </c>
      <c r="D767" s="37" t="s">
        <v>3</v>
      </c>
      <c r="E767" s="37" t="s">
        <v>6</v>
      </c>
      <c r="F767" s="38">
        <v>24.15</v>
      </c>
      <c r="G767" s="38">
        <v>242</v>
      </c>
      <c r="H767" s="38">
        <v>0</v>
      </c>
    </row>
    <row r="768" spans="1:8" x14ac:dyDescent="0.15">
      <c r="A768" s="37" t="s">
        <v>66</v>
      </c>
      <c r="B768" s="37" t="s">
        <v>875</v>
      </c>
      <c r="C768" s="37" t="s">
        <v>876</v>
      </c>
      <c r="D768" s="37" t="s">
        <v>3</v>
      </c>
      <c r="E768" s="37" t="s">
        <v>6</v>
      </c>
      <c r="F768" s="38">
        <v>15.952</v>
      </c>
      <c r="G768" s="38">
        <v>66</v>
      </c>
      <c r="H768" s="38">
        <v>0</v>
      </c>
    </row>
    <row r="769" spans="1:8" x14ac:dyDescent="0.15">
      <c r="A769" s="37" t="s">
        <v>138</v>
      </c>
      <c r="B769" s="37" t="s">
        <v>147</v>
      </c>
      <c r="C769" s="37" t="s">
        <v>148</v>
      </c>
      <c r="D769" s="37" t="s">
        <v>3</v>
      </c>
      <c r="E769" s="37" t="s">
        <v>6</v>
      </c>
      <c r="F769" s="38">
        <v>3.22</v>
      </c>
      <c r="G769" s="38">
        <v>0</v>
      </c>
      <c r="H769" s="38">
        <v>1360</v>
      </c>
    </row>
    <row r="770" spans="1:8" x14ac:dyDescent="0.15">
      <c r="A770" s="37" t="s">
        <v>138</v>
      </c>
      <c r="B770" s="37" t="s">
        <v>145</v>
      </c>
      <c r="C770" s="37" t="s">
        <v>146</v>
      </c>
      <c r="D770" s="37" t="s">
        <v>3</v>
      </c>
      <c r="E770" s="37" t="s">
        <v>6</v>
      </c>
      <c r="F770" s="38">
        <v>6.33</v>
      </c>
      <c r="G770" s="38">
        <v>277</v>
      </c>
      <c r="H770" s="38">
        <v>495</v>
      </c>
    </row>
    <row r="771" spans="1:8" x14ac:dyDescent="0.15">
      <c r="A771" s="37" t="s">
        <v>50</v>
      </c>
      <c r="B771" s="37" t="s">
        <v>1938</v>
      </c>
      <c r="C771" s="37" t="s">
        <v>1939</v>
      </c>
      <c r="D771" s="37" t="s">
        <v>3</v>
      </c>
      <c r="E771" s="37" t="s">
        <v>8</v>
      </c>
      <c r="F771" s="38">
        <v>1560.25</v>
      </c>
      <c r="G771" s="38">
        <v>1</v>
      </c>
      <c r="H771" s="38">
        <v>1</v>
      </c>
    </row>
    <row r="772" spans="1:8" x14ac:dyDescent="0.15">
      <c r="A772" s="37" t="s">
        <v>713</v>
      </c>
      <c r="B772" s="37" t="s">
        <v>756</v>
      </c>
      <c r="C772" s="37" t="s">
        <v>757</v>
      </c>
      <c r="D772" s="37" t="s">
        <v>3</v>
      </c>
      <c r="E772" s="37" t="s">
        <v>8</v>
      </c>
      <c r="F772" s="38">
        <v>0.12</v>
      </c>
      <c r="G772" s="38">
        <v>540</v>
      </c>
      <c r="H772" s="38">
        <v>0</v>
      </c>
    </row>
    <row r="773" spans="1:8" x14ac:dyDescent="0.15">
      <c r="A773" s="37" t="s">
        <v>713</v>
      </c>
      <c r="B773" s="37" t="s">
        <v>748</v>
      </c>
      <c r="C773" s="37" t="s">
        <v>749</v>
      </c>
      <c r="D773" s="37" t="s">
        <v>3</v>
      </c>
      <c r="E773" s="37" t="s">
        <v>8</v>
      </c>
      <c r="F773" s="38">
        <v>0.12</v>
      </c>
      <c r="G773" s="38">
        <v>681</v>
      </c>
      <c r="H773" s="38">
        <v>0</v>
      </c>
    </row>
    <row r="774" spans="1:8" x14ac:dyDescent="0.15">
      <c r="A774" s="37" t="s">
        <v>713</v>
      </c>
      <c r="B774" s="37" t="s">
        <v>746</v>
      </c>
      <c r="C774" s="37" t="s">
        <v>747</v>
      </c>
      <c r="D774" s="37" t="s">
        <v>3</v>
      </c>
      <c r="E774" s="37" t="s">
        <v>8</v>
      </c>
      <c r="F774" s="38">
        <v>0.12</v>
      </c>
      <c r="G774" s="38">
        <v>457</v>
      </c>
      <c r="H774" s="38">
        <v>0</v>
      </c>
    </row>
    <row r="775" spans="1:8" x14ac:dyDescent="0.15">
      <c r="A775" s="37" t="s">
        <v>713</v>
      </c>
      <c r="B775" s="37" t="s">
        <v>750</v>
      </c>
      <c r="C775" s="37" t="s">
        <v>751</v>
      </c>
      <c r="D775" s="37" t="s">
        <v>3</v>
      </c>
      <c r="E775" s="37" t="s">
        <v>8</v>
      </c>
      <c r="F775" s="38">
        <v>0.12</v>
      </c>
      <c r="G775" s="38">
        <v>82</v>
      </c>
      <c r="H775" s="38">
        <v>0</v>
      </c>
    </row>
    <row r="776" spans="1:8" x14ac:dyDescent="0.15">
      <c r="A776" s="37" t="s">
        <v>713</v>
      </c>
      <c r="B776" s="37" t="s">
        <v>752</v>
      </c>
      <c r="C776" s="37" t="s">
        <v>753</v>
      </c>
      <c r="D776" s="37" t="s">
        <v>3</v>
      </c>
      <c r="E776" s="37" t="s">
        <v>8</v>
      </c>
      <c r="F776" s="38">
        <v>0.12</v>
      </c>
      <c r="G776" s="38">
        <v>197</v>
      </c>
      <c r="H776" s="38">
        <v>0</v>
      </c>
    </row>
    <row r="777" spans="1:8" x14ac:dyDescent="0.15">
      <c r="A777" s="37" t="s">
        <v>713</v>
      </c>
      <c r="B777" s="37" t="s">
        <v>758</v>
      </c>
      <c r="C777" s="37" t="s">
        <v>759</v>
      </c>
      <c r="D777" s="37" t="s">
        <v>3</v>
      </c>
      <c r="E777" s="37" t="s">
        <v>8</v>
      </c>
      <c r="F777" s="38">
        <v>0.22</v>
      </c>
      <c r="G777" s="38">
        <v>822</v>
      </c>
      <c r="H777" s="38">
        <v>0</v>
      </c>
    </row>
    <row r="778" spans="1:8" x14ac:dyDescent="0.15">
      <c r="A778" s="37" t="s">
        <v>713</v>
      </c>
      <c r="B778" s="37" t="s">
        <v>760</v>
      </c>
      <c r="C778" s="37" t="s">
        <v>761</v>
      </c>
      <c r="D778" s="37" t="s">
        <v>3</v>
      </c>
      <c r="E778" s="37" t="s">
        <v>8</v>
      </c>
      <c r="F778" s="38">
        <v>0.18</v>
      </c>
      <c r="G778" s="38">
        <v>591</v>
      </c>
      <c r="H778" s="38">
        <v>0</v>
      </c>
    </row>
    <row r="779" spans="1:8" x14ac:dyDescent="0.15">
      <c r="A779" s="37" t="s">
        <v>713</v>
      </c>
      <c r="B779" s="37" t="s">
        <v>764</v>
      </c>
      <c r="C779" s="37" t="s">
        <v>765</v>
      </c>
      <c r="D779" s="37" t="s">
        <v>3</v>
      </c>
      <c r="E779" s="37" t="s">
        <v>8</v>
      </c>
      <c r="F779" s="38">
        <v>0.18</v>
      </c>
      <c r="G779" s="38">
        <v>1541</v>
      </c>
      <c r="H779" s="38">
        <v>0</v>
      </c>
    </row>
    <row r="780" spans="1:8" x14ac:dyDescent="0.15">
      <c r="A780" s="37" t="s">
        <v>713</v>
      </c>
      <c r="B780" s="37" t="s">
        <v>766</v>
      </c>
      <c r="C780" s="37" t="s">
        <v>767</v>
      </c>
      <c r="D780" s="37" t="s">
        <v>3</v>
      </c>
      <c r="E780" s="37" t="s">
        <v>8</v>
      </c>
      <c r="F780" s="38">
        <v>0.18</v>
      </c>
      <c r="G780" s="38">
        <v>2411</v>
      </c>
      <c r="H780" s="38">
        <v>0</v>
      </c>
    </row>
    <row r="781" spans="1:8" x14ac:dyDescent="0.15">
      <c r="A781" s="37" t="s">
        <v>713</v>
      </c>
      <c r="B781" s="37" t="s">
        <v>768</v>
      </c>
      <c r="C781" s="37" t="s">
        <v>769</v>
      </c>
      <c r="D781" s="37" t="s">
        <v>3</v>
      </c>
      <c r="E781" s="37" t="s">
        <v>8</v>
      </c>
      <c r="F781" s="38">
        <v>0.18</v>
      </c>
      <c r="G781" s="38">
        <v>2022</v>
      </c>
      <c r="H781" s="38">
        <v>0</v>
      </c>
    </row>
    <row r="782" spans="1:8" x14ac:dyDescent="0.15">
      <c r="A782" s="37" t="s">
        <v>713</v>
      </c>
      <c r="B782" s="37" t="s">
        <v>762</v>
      </c>
      <c r="C782" s="37" t="s">
        <v>763</v>
      </c>
      <c r="D782" s="37" t="s">
        <v>3</v>
      </c>
      <c r="E782" s="37" t="s">
        <v>8</v>
      </c>
      <c r="F782" s="38">
        <v>0.19</v>
      </c>
      <c r="G782" s="38">
        <v>0</v>
      </c>
      <c r="H782" s="38">
        <v>1000</v>
      </c>
    </row>
    <row r="783" spans="1:8" x14ac:dyDescent="0.15">
      <c r="A783" s="37" t="s">
        <v>713</v>
      </c>
      <c r="B783" s="37" t="s">
        <v>754</v>
      </c>
      <c r="C783" s="37" t="s">
        <v>755</v>
      </c>
      <c r="D783" s="37" t="s">
        <v>3</v>
      </c>
      <c r="E783" s="37" t="s">
        <v>8</v>
      </c>
      <c r="F783" s="38">
        <v>0.11</v>
      </c>
      <c r="G783" s="38">
        <v>0</v>
      </c>
      <c r="H783" s="38">
        <v>7000</v>
      </c>
    </row>
    <row r="784" spans="1:8" x14ac:dyDescent="0.15">
      <c r="A784" s="37" t="s">
        <v>713</v>
      </c>
      <c r="B784" s="37" t="s">
        <v>720</v>
      </c>
      <c r="C784" s="37" t="s">
        <v>721</v>
      </c>
      <c r="D784" s="37" t="s">
        <v>3</v>
      </c>
      <c r="E784" s="37" t="s">
        <v>29</v>
      </c>
      <c r="F784" s="38">
        <v>7.16</v>
      </c>
      <c r="G784" s="38">
        <v>0</v>
      </c>
      <c r="H784" s="38">
        <v>300</v>
      </c>
    </row>
    <row r="785" spans="1:8" x14ac:dyDescent="0.15">
      <c r="A785" s="37" t="s">
        <v>713</v>
      </c>
      <c r="B785" s="37" t="s">
        <v>718</v>
      </c>
      <c r="C785" s="37" t="s">
        <v>719</v>
      </c>
      <c r="D785" s="37" t="s">
        <v>3</v>
      </c>
      <c r="E785" s="37" t="s">
        <v>29</v>
      </c>
      <c r="F785" s="38">
        <v>5.6</v>
      </c>
      <c r="G785" s="38">
        <v>1</v>
      </c>
      <c r="H785" s="38">
        <v>0</v>
      </c>
    </row>
    <row r="786" spans="1:8" x14ac:dyDescent="0.15">
      <c r="A786" s="37" t="s">
        <v>713</v>
      </c>
      <c r="B786" s="37" t="s">
        <v>730</v>
      </c>
      <c r="C786" s="37" t="s">
        <v>731</v>
      </c>
      <c r="D786" s="37" t="s">
        <v>3</v>
      </c>
      <c r="E786" s="37" t="s">
        <v>29</v>
      </c>
      <c r="F786" s="38">
        <v>5.0430000000000001</v>
      </c>
      <c r="G786" s="38">
        <v>0</v>
      </c>
      <c r="H786" s="38">
        <v>126</v>
      </c>
    </row>
    <row r="787" spans="1:8" x14ac:dyDescent="0.15">
      <c r="A787" s="37" t="s">
        <v>713</v>
      </c>
      <c r="B787" s="37" t="s">
        <v>738</v>
      </c>
      <c r="C787" s="37" t="s">
        <v>739</v>
      </c>
      <c r="D787" s="37" t="s">
        <v>3</v>
      </c>
      <c r="E787" s="37" t="s">
        <v>29</v>
      </c>
      <c r="F787" s="38">
        <v>4.3</v>
      </c>
      <c r="G787" s="38">
        <v>70.400000000000006</v>
      </c>
      <c r="H787" s="38">
        <v>0</v>
      </c>
    </row>
    <row r="788" spans="1:8" x14ac:dyDescent="0.15">
      <c r="A788" s="37" t="s">
        <v>713</v>
      </c>
      <c r="B788" s="37" t="s">
        <v>724</v>
      </c>
      <c r="C788" s="37" t="s">
        <v>725</v>
      </c>
      <c r="D788" s="37" t="s">
        <v>3</v>
      </c>
      <c r="E788" s="37" t="s">
        <v>29</v>
      </c>
      <c r="F788" s="38">
        <v>4.3</v>
      </c>
      <c r="G788" s="38">
        <v>2</v>
      </c>
      <c r="H788" s="38">
        <v>500</v>
      </c>
    </row>
    <row r="789" spans="1:8" x14ac:dyDescent="0.15">
      <c r="A789" s="37" t="s">
        <v>713</v>
      </c>
      <c r="B789" s="37" t="s">
        <v>722</v>
      </c>
      <c r="C789" s="37" t="s">
        <v>723</v>
      </c>
      <c r="D789" s="37" t="s">
        <v>3</v>
      </c>
      <c r="E789" s="37" t="s">
        <v>29</v>
      </c>
      <c r="F789" s="38">
        <v>8.6</v>
      </c>
      <c r="G789" s="38">
        <v>3</v>
      </c>
      <c r="H789" s="38">
        <v>0</v>
      </c>
    </row>
    <row r="790" spans="1:8" x14ac:dyDescent="0.15">
      <c r="A790" s="37" t="s">
        <v>713</v>
      </c>
      <c r="B790" s="37" t="s">
        <v>732</v>
      </c>
      <c r="C790" s="37" t="s">
        <v>733</v>
      </c>
      <c r="D790" s="37" t="s">
        <v>3</v>
      </c>
      <c r="E790" s="37" t="s">
        <v>29</v>
      </c>
      <c r="F790" s="38">
        <v>4.3</v>
      </c>
      <c r="G790" s="38">
        <v>24</v>
      </c>
      <c r="H790" s="38">
        <v>40</v>
      </c>
    </row>
    <row r="791" spans="1:8" x14ac:dyDescent="0.15">
      <c r="A791" s="37" t="s">
        <v>713</v>
      </c>
      <c r="B791" s="37" t="s">
        <v>1329</v>
      </c>
      <c r="C791" s="37" t="s">
        <v>1330</v>
      </c>
      <c r="D791" s="37" t="s">
        <v>3</v>
      </c>
      <c r="E791" s="37" t="s">
        <v>29</v>
      </c>
      <c r="F791" s="38">
        <v>8.6</v>
      </c>
      <c r="G791" s="38">
        <v>73.75</v>
      </c>
      <c r="H791" s="38">
        <v>0</v>
      </c>
    </row>
    <row r="792" spans="1:8" x14ac:dyDescent="0.15">
      <c r="A792" s="37" t="s">
        <v>713</v>
      </c>
      <c r="B792" s="37" t="s">
        <v>714</v>
      </c>
      <c r="C792" s="37" t="s">
        <v>715</v>
      </c>
      <c r="D792" s="37" t="s">
        <v>3</v>
      </c>
      <c r="E792" s="37" t="s">
        <v>29</v>
      </c>
      <c r="F792" s="38">
        <v>5.47</v>
      </c>
      <c r="G792" s="38">
        <v>139.5</v>
      </c>
      <c r="H792" s="38">
        <v>0</v>
      </c>
    </row>
    <row r="793" spans="1:8" x14ac:dyDescent="0.15">
      <c r="A793" s="37" t="s">
        <v>713</v>
      </c>
      <c r="B793" s="37" t="s">
        <v>716</v>
      </c>
      <c r="C793" s="37" t="s">
        <v>717</v>
      </c>
      <c r="D793" s="37" t="s">
        <v>3</v>
      </c>
      <c r="E793" s="37" t="s">
        <v>29</v>
      </c>
      <c r="F793" s="38">
        <v>5.47</v>
      </c>
      <c r="G793" s="38">
        <v>0</v>
      </c>
      <c r="H793" s="38">
        <v>60</v>
      </c>
    </row>
    <row r="794" spans="1:8" x14ac:dyDescent="0.15">
      <c r="A794" s="37" t="s">
        <v>713</v>
      </c>
      <c r="B794" s="37" t="s">
        <v>728</v>
      </c>
      <c r="C794" s="37" t="s">
        <v>729</v>
      </c>
      <c r="D794" s="37" t="s">
        <v>3</v>
      </c>
      <c r="E794" s="37" t="s">
        <v>29</v>
      </c>
      <c r="F794" s="38">
        <v>4.3</v>
      </c>
      <c r="G794" s="38">
        <v>1387.6</v>
      </c>
      <c r="H794" s="38">
        <v>0</v>
      </c>
    </row>
    <row r="795" spans="1:8" x14ac:dyDescent="0.15">
      <c r="A795" s="37" t="s">
        <v>713</v>
      </c>
      <c r="B795" s="37" t="s">
        <v>726</v>
      </c>
      <c r="C795" s="37" t="s">
        <v>727</v>
      </c>
      <c r="D795" s="37" t="s">
        <v>3</v>
      </c>
      <c r="E795" s="37" t="s">
        <v>29</v>
      </c>
      <c r="F795" s="38">
        <v>4.3</v>
      </c>
      <c r="G795" s="38">
        <v>0</v>
      </c>
      <c r="H795" s="38">
        <v>200</v>
      </c>
    </row>
    <row r="796" spans="1:8" x14ac:dyDescent="0.15">
      <c r="A796" s="37" t="s">
        <v>713</v>
      </c>
      <c r="B796" s="37" t="s">
        <v>734</v>
      </c>
      <c r="C796" s="37" t="s">
        <v>735</v>
      </c>
      <c r="D796" s="37" t="s">
        <v>3</v>
      </c>
      <c r="E796" s="37" t="s">
        <v>29</v>
      </c>
      <c r="F796" s="38">
        <v>4.3</v>
      </c>
      <c r="G796" s="38">
        <v>0</v>
      </c>
      <c r="H796" s="38">
        <v>100</v>
      </c>
    </row>
    <row r="797" spans="1:8" x14ac:dyDescent="0.15">
      <c r="A797" s="37" t="s">
        <v>713</v>
      </c>
      <c r="B797" s="37" t="s">
        <v>736</v>
      </c>
      <c r="C797" s="37" t="s">
        <v>737</v>
      </c>
      <c r="D797" s="37" t="s">
        <v>3</v>
      </c>
      <c r="E797" s="37" t="s">
        <v>29</v>
      </c>
      <c r="F797" s="38">
        <v>4.3</v>
      </c>
      <c r="G797" s="38">
        <v>0</v>
      </c>
      <c r="H797" s="38">
        <v>50</v>
      </c>
    </row>
    <row r="798" spans="1:8" x14ac:dyDescent="0.15">
      <c r="A798" s="37" t="s">
        <v>713</v>
      </c>
      <c r="B798" s="37" t="s">
        <v>740</v>
      </c>
      <c r="C798" s="37" t="s">
        <v>741</v>
      </c>
      <c r="D798" s="37" t="s">
        <v>3</v>
      </c>
      <c r="E798" s="37" t="s">
        <v>29</v>
      </c>
      <c r="F798" s="38">
        <v>4.3</v>
      </c>
      <c r="G798" s="38">
        <v>17.3</v>
      </c>
      <c r="H798" s="38">
        <v>0</v>
      </c>
    </row>
    <row r="799" spans="1:8" x14ac:dyDescent="0.15">
      <c r="A799" s="37" t="s">
        <v>713</v>
      </c>
      <c r="B799" s="37" t="s">
        <v>1940</v>
      </c>
      <c r="C799" s="37" t="s">
        <v>1941</v>
      </c>
      <c r="D799" s="37" t="s">
        <v>3</v>
      </c>
      <c r="E799" s="37" t="s">
        <v>29</v>
      </c>
      <c r="F799" s="38">
        <v>4.3</v>
      </c>
      <c r="G799" s="38">
        <v>0.5</v>
      </c>
      <c r="H799" s="38">
        <v>0</v>
      </c>
    </row>
    <row r="800" spans="1:8" x14ac:dyDescent="0.15">
      <c r="A800" s="37" t="s">
        <v>1579</v>
      </c>
      <c r="B800" s="37" t="s">
        <v>1942</v>
      </c>
      <c r="C800" s="37" t="s">
        <v>1943</v>
      </c>
      <c r="D800" s="37" t="s">
        <v>3</v>
      </c>
      <c r="E800" s="37" t="s">
        <v>1592</v>
      </c>
      <c r="F800" s="38">
        <v>1.83</v>
      </c>
      <c r="G800" s="38">
        <v>42</v>
      </c>
      <c r="H800" s="38">
        <v>0</v>
      </c>
    </row>
    <row r="801" spans="1:8" x14ac:dyDescent="0.15">
      <c r="A801" s="37" t="s">
        <v>1579</v>
      </c>
      <c r="B801" s="37" t="s">
        <v>1944</v>
      </c>
      <c r="C801" s="37" t="s">
        <v>1945</v>
      </c>
      <c r="D801" s="37" t="s">
        <v>3</v>
      </c>
      <c r="E801" s="37" t="s">
        <v>1592</v>
      </c>
      <c r="F801" s="38">
        <v>2.73</v>
      </c>
      <c r="G801" s="38">
        <v>4</v>
      </c>
      <c r="H801" s="38">
        <v>0</v>
      </c>
    </row>
    <row r="802" spans="1:8" x14ac:dyDescent="0.15">
      <c r="A802" s="37" t="s">
        <v>1579</v>
      </c>
      <c r="B802" s="37" t="s">
        <v>1946</v>
      </c>
      <c r="C802" s="37" t="s">
        <v>1947</v>
      </c>
      <c r="D802" s="37" t="s">
        <v>3</v>
      </c>
      <c r="E802" s="37" t="s">
        <v>1592</v>
      </c>
      <c r="F802" s="38">
        <v>2.73</v>
      </c>
      <c r="G802" s="38">
        <v>11</v>
      </c>
      <c r="H802" s="38">
        <v>0</v>
      </c>
    </row>
    <row r="803" spans="1:8" x14ac:dyDescent="0.15">
      <c r="A803" s="37" t="s">
        <v>1535</v>
      </c>
      <c r="B803" s="37" t="s">
        <v>1948</v>
      </c>
      <c r="C803" s="37" t="s">
        <v>1949</v>
      </c>
      <c r="D803" s="37" t="s">
        <v>3</v>
      </c>
      <c r="E803" s="37" t="s">
        <v>1592</v>
      </c>
      <c r="F803" s="38">
        <v>2</v>
      </c>
      <c r="G803" s="38">
        <v>76</v>
      </c>
      <c r="H803" s="38">
        <v>0</v>
      </c>
    </row>
    <row r="804" spans="1:8" x14ac:dyDescent="0.15">
      <c r="A804" s="37" t="s">
        <v>770</v>
      </c>
      <c r="B804" s="37" t="s">
        <v>805</v>
      </c>
      <c r="C804" s="37" t="s">
        <v>806</v>
      </c>
      <c r="D804" s="37" t="s">
        <v>3</v>
      </c>
      <c r="E804" s="37" t="s">
        <v>555</v>
      </c>
      <c r="F804" s="38">
        <v>2.8</v>
      </c>
      <c r="G804" s="38">
        <v>49668</v>
      </c>
      <c r="H804" s="38">
        <v>0</v>
      </c>
    </row>
    <row r="805" spans="1:8" x14ac:dyDescent="0.15">
      <c r="A805" s="37" t="s">
        <v>770</v>
      </c>
      <c r="B805" s="37" t="s">
        <v>803</v>
      </c>
      <c r="C805" s="37" t="s">
        <v>804</v>
      </c>
      <c r="D805" s="37" t="s">
        <v>3</v>
      </c>
      <c r="E805" s="37" t="s">
        <v>29</v>
      </c>
      <c r="F805" s="38">
        <v>2.92</v>
      </c>
      <c r="G805" s="38">
        <v>18988.5</v>
      </c>
      <c r="H805" s="38">
        <v>0</v>
      </c>
    </row>
    <row r="806" spans="1:8" x14ac:dyDescent="0.15">
      <c r="A806" s="37" t="s">
        <v>56</v>
      </c>
      <c r="B806" s="37" t="s">
        <v>1331</v>
      </c>
      <c r="C806" s="37" t="s">
        <v>1332</v>
      </c>
      <c r="D806" s="37" t="s">
        <v>3</v>
      </c>
      <c r="E806" s="37" t="s">
        <v>59</v>
      </c>
      <c r="F806" s="38">
        <v>4.1399999999999997</v>
      </c>
      <c r="G806" s="38">
        <v>9</v>
      </c>
      <c r="H806" s="38">
        <v>0</v>
      </c>
    </row>
    <row r="807" spans="1:8" x14ac:dyDescent="0.15">
      <c r="A807" s="37" t="s">
        <v>60</v>
      </c>
      <c r="B807" s="37" t="s">
        <v>666</v>
      </c>
      <c r="C807" s="37" t="s">
        <v>667</v>
      </c>
      <c r="D807" s="37" t="s">
        <v>3</v>
      </c>
      <c r="E807" s="37" t="s">
        <v>55</v>
      </c>
      <c r="F807" s="38">
        <v>23.37</v>
      </c>
      <c r="G807" s="38">
        <v>2</v>
      </c>
      <c r="H807" s="38">
        <v>0</v>
      </c>
    </row>
    <row r="808" spans="1:8" x14ac:dyDescent="0.15">
      <c r="A808" s="37" t="s">
        <v>60</v>
      </c>
      <c r="B808" s="37" t="s">
        <v>1333</v>
      </c>
      <c r="C808" s="37" t="s">
        <v>1334</v>
      </c>
      <c r="D808" s="37" t="s">
        <v>3</v>
      </c>
      <c r="E808" s="37" t="s">
        <v>8</v>
      </c>
      <c r="F808" s="38">
        <v>23.37</v>
      </c>
      <c r="G808" s="38">
        <v>3</v>
      </c>
      <c r="H808" s="38">
        <v>0</v>
      </c>
    </row>
    <row r="809" spans="1:8" x14ac:dyDescent="0.15">
      <c r="A809" s="37" t="s">
        <v>60</v>
      </c>
      <c r="B809" s="37" t="s">
        <v>1335</v>
      </c>
      <c r="C809" s="37" t="s">
        <v>1336</v>
      </c>
      <c r="D809" s="37" t="s">
        <v>3</v>
      </c>
      <c r="E809" s="37" t="s">
        <v>8</v>
      </c>
      <c r="F809" s="38">
        <v>28.05</v>
      </c>
      <c r="G809" s="38">
        <v>3</v>
      </c>
      <c r="H809" s="38">
        <v>0</v>
      </c>
    </row>
    <row r="810" spans="1:8" x14ac:dyDescent="0.15">
      <c r="A810" s="37" t="s">
        <v>50</v>
      </c>
      <c r="B810" s="37" t="s">
        <v>1337</v>
      </c>
      <c r="C810" s="37" t="s">
        <v>1338</v>
      </c>
      <c r="D810" s="37" t="s">
        <v>3</v>
      </c>
      <c r="E810" s="37" t="s">
        <v>8</v>
      </c>
      <c r="F810" s="38">
        <v>52.88</v>
      </c>
      <c r="G810" s="38">
        <v>500</v>
      </c>
      <c r="H810" s="38">
        <v>0</v>
      </c>
    </row>
    <row r="811" spans="1:8" x14ac:dyDescent="0.15">
      <c r="A811" s="37" t="s">
        <v>50</v>
      </c>
      <c r="B811" s="37" t="s">
        <v>1339</v>
      </c>
      <c r="C811" s="37" t="s">
        <v>1340</v>
      </c>
      <c r="D811" s="37" t="s">
        <v>3</v>
      </c>
      <c r="E811" s="37" t="s">
        <v>8</v>
      </c>
      <c r="F811" s="38">
        <v>0.52800000000000002</v>
      </c>
      <c r="G811" s="38">
        <v>504</v>
      </c>
      <c r="H811" s="38">
        <v>0</v>
      </c>
    </row>
    <row r="812" spans="1:8" x14ac:dyDescent="0.15">
      <c r="A812" s="37" t="s">
        <v>60</v>
      </c>
      <c r="B812" s="37" t="s">
        <v>668</v>
      </c>
      <c r="C812" s="37" t="s">
        <v>669</v>
      </c>
      <c r="D812" s="37" t="s">
        <v>3</v>
      </c>
      <c r="E812" s="37" t="s">
        <v>8</v>
      </c>
      <c r="F812" s="38">
        <v>11.97</v>
      </c>
      <c r="G812" s="38">
        <v>88</v>
      </c>
      <c r="H812" s="38">
        <v>0</v>
      </c>
    </row>
    <row r="813" spans="1:8" x14ac:dyDescent="0.15">
      <c r="A813" s="37" t="s">
        <v>60</v>
      </c>
      <c r="B813" s="37" t="s">
        <v>1341</v>
      </c>
      <c r="C813" s="37" t="s">
        <v>1342</v>
      </c>
      <c r="D813" s="37" t="s">
        <v>3</v>
      </c>
      <c r="E813" s="37" t="s">
        <v>8</v>
      </c>
      <c r="F813" s="38">
        <v>13.933999999999999</v>
      </c>
      <c r="G813" s="38">
        <v>23</v>
      </c>
      <c r="H813" s="38">
        <v>0</v>
      </c>
    </row>
    <row r="814" spans="1:8" x14ac:dyDescent="0.15">
      <c r="A814" s="37" t="s">
        <v>60</v>
      </c>
      <c r="B814" s="37" t="s">
        <v>674</v>
      </c>
      <c r="C814" s="37" t="s">
        <v>675</v>
      </c>
      <c r="D814" s="37" t="s">
        <v>3</v>
      </c>
      <c r="E814" s="37" t="s">
        <v>8</v>
      </c>
      <c r="F814" s="38">
        <v>11.76</v>
      </c>
      <c r="G814" s="38">
        <v>2</v>
      </c>
      <c r="H814" s="38">
        <v>200</v>
      </c>
    </row>
    <row r="815" spans="1:8" x14ac:dyDescent="0.15">
      <c r="A815" s="37" t="s">
        <v>60</v>
      </c>
      <c r="B815" s="37" t="s">
        <v>1343</v>
      </c>
      <c r="C815" s="37" t="s">
        <v>1344</v>
      </c>
      <c r="D815" s="37" t="s">
        <v>3</v>
      </c>
      <c r="E815" s="37" t="s">
        <v>8</v>
      </c>
      <c r="F815" s="38">
        <v>13.933999999999999</v>
      </c>
      <c r="G815" s="38">
        <v>1</v>
      </c>
      <c r="H815" s="38">
        <v>0</v>
      </c>
    </row>
    <row r="816" spans="1:8" x14ac:dyDescent="0.15">
      <c r="A816" s="37" t="s">
        <v>60</v>
      </c>
      <c r="B816" s="37" t="s">
        <v>678</v>
      </c>
      <c r="C816" s="37" t="s">
        <v>679</v>
      </c>
      <c r="D816" s="37" t="s">
        <v>3</v>
      </c>
      <c r="E816" s="37" t="s">
        <v>8</v>
      </c>
      <c r="F816" s="38">
        <v>10.92</v>
      </c>
      <c r="G816" s="38">
        <v>73</v>
      </c>
      <c r="H816" s="38">
        <v>0</v>
      </c>
    </row>
    <row r="817" spans="1:8" x14ac:dyDescent="0.15">
      <c r="A817" s="37" t="s">
        <v>60</v>
      </c>
      <c r="B817" s="37" t="s">
        <v>676</v>
      </c>
      <c r="C817" s="37" t="s">
        <v>677</v>
      </c>
      <c r="D817" s="37" t="s">
        <v>3</v>
      </c>
      <c r="E817" s="37" t="s">
        <v>8</v>
      </c>
      <c r="F817" s="38">
        <v>16.440000000000001</v>
      </c>
      <c r="G817" s="38">
        <v>1</v>
      </c>
      <c r="H817" s="38">
        <v>100</v>
      </c>
    </row>
    <row r="818" spans="1:8" x14ac:dyDescent="0.15">
      <c r="A818" s="37" t="s">
        <v>60</v>
      </c>
      <c r="B818" s="37" t="s">
        <v>1345</v>
      </c>
      <c r="C818" s="37" t="s">
        <v>1346</v>
      </c>
      <c r="D818" s="37" t="s">
        <v>3</v>
      </c>
      <c r="E818" s="37" t="s">
        <v>8</v>
      </c>
      <c r="F818" s="38">
        <v>8.92</v>
      </c>
      <c r="G818" s="38">
        <v>18</v>
      </c>
      <c r="H818" s="38">
        <v>0</v>
      </c>
    </row>
    <row r="819" spans="1:8" x14ac:dyDescent="0.15">
      <c r="A819" s="37" t="s">
        <v>60</v>
      </c>
      <c r="B819" s="37" t="s">
        <v>1347</v>
      </c>
      <c r="C819" s="37" t="s">
        <v>1348</v>
      </c>
      <c r="D819" s="37" t="s">
        <v>3</v>
      </c>
      <c r="E819" s="37" t="s">
        <v>8</v>
      </c>
      <c r="F819" s="38">
        <v>12.54</v>
      </c>
      <c r="G819" s="38">
        <v>20</v>
      </c>
      <c r="H819" s="38">
        <v>0</v>
      </c>
    </row>
    <row r="820" spans="1:8" x14ac:dyDescent="0.15">
      <c r="A820" s="37" t="s">
        <v>60</v>
      </c>
      <c r="B820" s="37" t="s">
        <v>672</v>
      </c>
      <c r="C820" s="37" t="s">
        <v>673</v>
      </c>
      <c r="D820" s="37" t="s">
        <v>3</v>
      </c>
      <c r="E820" s="37" t="s">
        <v>8</v>
      </c>
      <c r="F820" s="38">
        <v>47.06</v>
      </c>
      <c r="G820" s="38">
        <v>40</v>
      </c>
      <c r="H820" s="38">
        <v>0</v>
      </c>
    </row>
    <row r="821" spans="1:8" x14ac:dyDescent="0.15">
      <c r="A821" s="37" t="s">
        <v>60</v>
      </c>
      <c r="B821" s="37" t="s">
        <v>1349</v>
      </c>
      <c r="C821" s="37" t="s">
        <v>1350</v>
      </c>
      <c r="D821" s="37" t="s">
        <v>3</v>
      </c>
      <c r="E821" s="37" t="s">
        <v>8</v>
      </c>
      <c r="F821" s="38">
        <v>10.07</v>
      </c>
      <c r="G821" s="38">
        <v>96</v>
      </c>
      <c r="H821" s="38">
        <v>0</v>
      </c>
    </row>
    <row r="822" spans="1:8" x14ac:dyDescent="0.15">
      <c r="A822" s="37" t="s">
        <v>50</v>
      </c>
      <c r="B822" s="37" t="s">
        <v>568</v>
      </c>
      <c r="C822" s="37" t="s">
        <v>569</v>
      </c>
      <c r="D822" s="37" t="s">
        <v>3</v>
      </c>
      <c r="E822" s="37" t="s">
        <v>8</v>
      </c>
      <c r="F822" s="38">
        <v>11.19</v>
      </c>
      <c r="G822" s="38">
        <v>69</v>
      </c>
      <c r="H822" s="38">
        <v>0</v>
      </c>
    </row>
    <row r="823" spans="1:8" x14ac:dyDescent="0.15">
      <c r="A823" s="37" t="s">
        <v>1521</v>
      </c>
      <c r="B823" s="37" t="s">
        <v>1950</v>
      </c>
      <c r="C823" s="37" t="s">
        <v>1951</v>
      </c>
      <c r="D823" s="37" t="s">
        <v>3</v>
      </c>
      <c r="E823" s="37" t="s">
        <v>59</v>
      </c>
      <c r="F823" s="38">
        <v>65.319999999999993</v>
      </c>
      <c r="G823" s="38">
        <v>1</v>
      </c>
      <c r="H823" s="38">
        <v>0</v>
      </c>
    </row>
    <row r="824" spans="1:8" x14ac:dyDescent="0.15">
      <c r="A824" s="37" t="s">
        <v>1518</v>
      </c>
      <c r="B824" s="37" t="s">
        <v>1952</v>
      </c>
      <c r="C824" s="37" t="s">
        <v>1953</v>
      </c>
      <c r="D824" s="37" t="s">
        <v>3</v>
      </c>
      <c r="E824" s="37" t="s">
        <v>8</v>
      </c>
      <c r="F824" s="38">
        <v>60.64</v>
      </c>
      <c r="G824" s="38">
        <v>103</v>
      </c>
      <c r="H824" s="38">
        <v>0</v>
      </c>
    </row>
    <row r="825" spans="1:8" x14ac:dyDescent="0.15">
      <c r="A825" s="37" t="s">
        <v>1521</v>
      </c>
      <c r="B825" s="37" t="s">
        <v>1954</v>
      </c>
      <c r="C825" s="37" t="s">
        <v>1955</v>
      </c>
      <c r="D825" s="37" t="s">
        <v>3</v>
      </c>
      <c r="E825" s="37" t="s">
        <v>59</v>
      </c>
      <c r="F825" s="38">
        <v>3048.21</v>
      </c>
      <c r="G825" s="38">
        <v>2</v>
      </c>
      <c r="H825" s="38">
        <v>0</v>
      </c>
    </row>
    <row r="826" spans="1:8" x14ac:dyDescent="0.15">
      <c r="A826" s="37" t="s">
        <v>50</v>
      </c>
      <c r="B826" s="37" t="s">
        <v>1351</v>
      </c>
      <c r="C826" s="37" t="s">
        <v>1352</v>
      </c>
      <c r="D826" s="37" t="s">
        <v>3</v>
      </c>
      <c r="E826" s="37" t="s">
        <v>8</v>
      </c>
      <c r="F826" s="38">
        <v>4.1900000000000004</v>
      </c>
      <c r="G826" s="38">
        <v>6</v>
      </c>
      <c r="H826" s="38">
        <v>0</v>
      </c>
    </row>
    <row r="827" spans="1:8" x14ac:dyDescent="0.15">
      <c r="A827" s="37" t="s">
        <v>50</v>
      </c>
      <c r="B827" s="37" t="s">
        <v>572</v>
      </c>
      <c r="C827" s="37" t="s">
        <v>573</v>
      </c>
      <c r="D827" s="37" t="s">
        <v>3</v>
      </c>
      <c r="E827" s="37" t="s">
        <v>8</v>
      </c>
      <c r="F827" s="38">
        <v>6.46</v>
      </c>
      <c r="G827" s="38">
        <v>1928</v>
      </c>
      <c r="H827" s="38">
        <v>0</v>
      </c>
    </row>
    <row r="828" spans="1:8" x14ac:dyDescent="0.15">
      <c r="A828" s="37" t="s">
        <v>50</v>
      </c>
      <c r="B828" s="37" t="s">
        <v>574</v>
      </c>
      <c r="C828" s="37" t="s">
        <v>575</v>
      </c>
      <c r="D828" s="37" t="s">
        <v>3</v>
      </c>
      <c r="E828" s="37" t="s">
        <v>8</v>
      </c>
      <c r="F828" s="38">
        <v>68.3</v>
      </c>
      <c r="G828" s="38">
        <v>70</v>
      </c>
      <c r="H828" s="38">
        <v>0</v>
      </c>
    </row>
    <row r="829" spans="1:8" x14ac:dyDescent="0.15">
      <c r="A829" s="37" t="s">
        <v>1521</v>
      </c>
      <c r="B829" s="37" t="s">
        <v>1956</v>
      </c>
      <c r="C829" s="37" t="s">
        <v>1957</v>
      </c>
      <c r="D829" s="37" t="s">
        <v>3</v>
      </c>
      <c r="E829" s="37" t="s">
        <v>8</v>
      </c>
      <c r="F829" s="38">
        <v>37.159999999999997</v>
      </c>
      <c r="G829" s="38">
        <v>2</v>
      </c>
      <c r="H829" s="38">
        <v>0</v>
      </c>
    </row>
    <row r="830" spans="1:8" x14ac:dyDescent="0.15">
      <c r="A830" s="37" t="s">
        <v>1521</v>
      </c>
      <c r="B830" s="37" t="s">
        <v>1958</v>
      </c>
      <c r="C830" s="37" t="s">
        <v>1959</v>
      </c>
      <c r="D830" s="37" t="s">
        <v>3</v>
      </c>
      <c r="E830" s="37" t="s">
        <v>8</v>
      </c>
      <c r="F830" s="38">
        <v>80</v>
      </c>
      <c r="G830" s="38">
        <v>1</v>
      </c>
      <c r="H830" s="38">
        <v>0</v>
      </c>
    </row>
    <row r="831" spans="1:8" x14ac:dyDescent="0.15">
      <c r="A831" s="37" t="s">
        <v>1521</v>
      </c>
      <c r="B831" s="37" t="s">
        <v>1960</v>
      </c>
      <c r="C831" s="37" t="s">
        <v>1961</v>
      </c>
      <c r="D831" s="37" t="s">
        <v>3</v>
      </c>
      <c r="E831" s="37" t="s">
        <v>8</v>
      </c>
      <c r="F831" s="38">
        <v>35.07</v>
      </c>
      <c r="G831" s="38">
        <v>35</v>
      </c>
      <c r="H831" s="38">
        <v>0</v>
      </c>
    </row>
    <row r="832" spans="1:8" x14ac:dyDescent="0.15">
      <c r="A832" s="37" t="s">
        <v>20</v>
      </c>
      <c r="B832" s="37" t="s">
        <v>195</v>
      </c>
      <c r="C832" s="37" t="s">
        <v>196</v>
      </c>
      <c r="D832" s="37" t="s">
        <v>3</v>
      </c>
      <c r="E832" s="37" t="s">
        <v>23</v>
      </c>
      <c r="F832" s="38">
        <v>1.1599999999999999</v>
      </c>
      <c r="G832" s="38">
        <v>0</v>
      </c>
      <c r="H832" s="38">
        <v>2500</v>
      </c>
    </row>
    <row r="833" spans="1:8" x14ac:dyDescent="0.15">
      <c r="A833" s="37" t="s">
        <v>4</v>
      </c>
      <c r="B833" s="37" t="s">
        <v>26</v>
      </c>
      <c r="C833" s="37" t="s">
        <v>27</v>
      </c>
      <c r="D833" s="37" t="s">
        <v>3</v>
      </c>
      <c r="E833" s="37" t="s">
        <v>19</v>
      </c>
      <c r="F833" s="38">
        <v>0.65</v>
      </c>
      <c r="G833" s="38">
        <v>10240</v>
      </c>
      <c r="H833" s="38">
        <v>0</v>
      </c>
    </row>
    <row r="834" spans="1:8" x14ac:dyDescent="0.15">
      <c r="A834" s="37" t="s">
        <v>56</v>
      </c>
      <c r="B834" s="37" t="s">
        <v>511</v>
      </c>
      <c r="C834" s="37" t="s">
        <v>512</v>
      </c>
      <c r="D834" s="37" t="s">
        <v>3</v>
      </c>
      <c r="E834" s="37" t="s">
        <v>59</v>
      </c>
      <c r="F834" s="38">
        <v>46.051000000000002</v>
      </c>
      <c r="G834" s="38">
        <v>8</v>
      </c>
      <c r="H834" s="38">
        <v>0</v>
      </c>
    </row>
    <row r="835" spans="1:8" x14ac:dyDescent="0.15">
      <c r="A835" s="37" t="s">
        <v>44</v>
      </c>
      <c r="B835" s="37" t="s">
        <v>1353</v>
      </c>
      <c r="C835" s="37" t="s">
        <v>1354</v>
      </c>
      <c r="D835" s="37" t="s">
        <v>3</v>
      </c>
      <c r="E835" s="37" t="s">
        <v>90</v>
      </c>
      <c r="F835" s="38">
        <v>2.2200000000000002</v>
      </c>
      <c r="G835" s="38">
        <v>828</v>
      </c>
      <c r="H835" s="38">
        <v>0</v>
      </c>
    </row>
    <row r="836" spans="1:8" x14ac:dyDescent="0.15">
      <c r="A836" s="37" t="s">
        <v>30</v>
      </c>
      <c r="B836" s="37" t="s">
        <v>934</v>
      </c>
      <c r="C836" s="37" t="s">
        <v>935</v>
      </c>
      <c r="D836" s="37" t="s">
        <v>3</v>
      </c>
      <c r="E836" s="37" t="s">
        <v>19</v>
      </c>
      <c r="F836" s="38">
        <v>32.549999999999997</v>
      </c>
      <c r="G836" s="38">
        <v>0</v>
      </c>
      <c r="H836" s="38">
        <v>300</v>
      </c>
    </row>
    <row r="837" spans="1:8" x14ac:dyDescent="0.15">
      <c r="A837" s="37" t="s">
        <v>30</v>
      </c>
      <c r="B837" s="37" t="s">
        <v>936</v>
      </c>
      <c r="C837" s="37" t="s">
        <v>937</v>
      </c>
      <c r="D837" s="37" t="s">
        <v>3</v>
      </c>
      <c r="E837" s="37" t="s">
        <v>19</v>
      </c>
      <c r="F837" s="38">
        <v>32.549999999999997</v>
      </c>
      <c r="G837" s="38">
        <v>661.33</v>
      </c>
      <c r="H837" s="38">
        <v>0</v>
      </c>
    </row>
    <row r="838" spans="1:8" x14ac:dyDescent="0.15">
      <c r="A838" s="37" t="s">
        <v>30</v>
      </c>
      <c r="B838" s="37" t="s">
        <v>938</v>
      </c>
      <c r="C838" s="37" t="s">
        <v>939</v>
      </c>
      <c r="D838" s="37" t="s">
        <v>3</v>
      </c>
      <c r="E838" s="37" t="s">
        <v>19</v>
      </c>
      <c r="F838" s="38">
        <v>32.549999999999997</v>
      </c>
      <c r="G838" s="38">
        <v>0</v>
      </c>
      <c r="H838" s="38">
        <v>150</v>
      </c>
    </row>
    <row r="839" spans="1:8" x14ac:dyDescent="0.15">
      <c r="A839" s="37" t="s">
        <v>30</v>
      </c>
      <c r="B839" s="37" t="s">
        <v>940</v>
      </c>
      <c r="C839" s="37" t="s">
        <v>941</v>
      </c>
      <c r="D839" s="37" t="s">
        <v>3</v>
      </c>
      <c r="E839" s="37" t="s">
        <v>19</v>
      </c>
      <c r="F839" s="38">
        <v>25.07</v>
      </c>
      <c r="G839" s="38">
        <v>1201</v>
      </c>
      <c r="H839" s="38">
        <v>0</v>
      </c>
    </row>
    <row r="840" spans="1:8" x14ac:dyDescent="0.15">
      <c r="A840" s="37" t="s">
        <v>30</v>
      </c>
      <c r="B840" s="37" t="s">
        <v>930</v>
      </c>
      <c r="C840" s="37" t="s">
        <v>931</v>
      </c>
      <c r="D840" s="37" t="s">
        <v>3</v>
      </c>
      <c r="E840" s="37" t="s">
        <v>19</v>
      </c>
      <c r="F840" s="38">
        <v>32.549999999999997</v>
      </c>
      <c r="G840" s="38">
        <v>43</v>
      </c>
      <c r="H840" s="38">
        <v>0</v>
      </c>
    </row>
    <row r="841" spans="1:8" x14ac:dyDescent="0.15">
      <c r="A841" s="37" t="s">
        <v>30</v>
      </c>
      <c r="B841" s="37" t="s">
        <v>932</v>
      </c>
      <c r="C841" s="37" t="s">
        <v>933</v>
      </c>
      <c r="D841" s="37" t="s">
        <v>3</v>
      </c>
      <c r="E841" s="37" t="s">
        <v>19</v>
      </c>
      <c r="F841" s="38">
        <v>32.549999999999997</v>
      </c>
      <c r="G841" s="38">
        <v>1730.7</v>
      </c>
      <c r="H841" s="38">
        <v>0</v>
      </c>
    </row>
    <row r="842" spans="1:8" x14ac:dyDescent="0.15">
      <c r="A842" s="37" t="s">
        <v>30</v>
      </c>
      <c r="B842" s="37" t="s">
        <v>928</v>
      </c>
      <c r="C842" s="37" t="s">
        <v>929</v>
      </c>
      <c r="D842" s="37" t="s">
        <v>3</v>
      </c>
      <c r="E842" s="37" t="s">
        <v>19</v>
      </c>
      <c r="F842" s="38">
        <v>32.47</v>
      </c>
      <c r="G842" s="38">
        <v>325</v>
      </c>
      <c r="H842" s="38">
        <v>0</v>
      </c>
    </row>
    <row r="843" spans="1:8" x14ac:dyDescent="0.15">
      <c r="A843" s="37" t="s">
        <v>30</v>
      </c>
      <c r="B843" s="37" t="s">
        <v>37</v>
      </c>
      <c r="C843" s="37" t="s">
        <v>38</v>
      </c>
      <c r="D843" s="37" t="s">
        <v>3</v>
      </c>
      <c r="E843" s="37" t="s">
        <v>19</v>
      </c>
      <c r="F843" s="38">
        <v>32.549999999999997</v>
      </c>
      <c r="G843" s="38">
        <v>448.66</v>
      </c>
      <c r="H843" s="38">
        <v>0</v>
      </c>
    </row>
    <row r="844" spans="1:8" x14ac:dyDescent="0.15">
      <c r="A844" s="37" t="s">
        <v>30</v>
      </c>
      <c r="B844" s="37" t="s">
        <v>33</v>
      </c>
      <c r="C844" s="37" t="s">
        <v>34</v>
      </c>
      <c r="D844" s="37" t="s">
        <v>3</v>
      </c>
      <c r="E844" s="37" t="s">
        <v>19</v>
      </c>
      <c r="F844" s="38">
        <v>32.549999999999997</v>
      </c>
      <c r="G844" s="38">
        <v>904.33</v>
      </c>
      <c r="H844" s="38">
        <v>0</v>
      </c>
    </row>
    <row r="845" spans="1:8" x14ac:dyDescent="0.15">
      <c r="A845" s="37" t="s">
        <v>30</v>
      </c>
      <c r="B845" s="37" t="s">
        <v>1355</v>
      </c>
      <c r="C845" s="37" t="s">
        <v>1356</v>
      </c>
      <c r="D845" s="37" t="s">
        <v>3</v>
      </c>
      <c r="E845" s="37" t="s">
        <v>19</v>
      </c>
      <c r="F845" s="38">
        <v>13.37</v>
      </c>
      <c r="G845" s="38">
        <v>0</v>
      </c>
      <c r="H845" s="38">
        <v>200</v>
      </c>
    </row>
    <row r="846" spans="1:8" x14ac:dyDescent="0.15">
      <c r="A846" s="37" t="s">
        <v>30</v>
      </c>
      <c r="B846" s="37" t="s">
        <v>950</v>
      </c>
      <c r="C846" s="37" t="s">
        <v>951</v>
      </c>
      <c r="D846" s="37" t="s">
        <v>3</v>
      </c>
      <c r="E846" s="37" t="s">
        <v>19</v>
      </c>
      <c r="F846" s="38">
        <v>24.62</v>
      </c>
      <c r="G846" s="38">
        <v>54.33</v>
      </c>
      <c r="H846" s="38">
        <v>0</v>
      </c>
    </row>
    <row r="847" spans="1:8" x14ac:dyDescent="0.15">
      <c r="A847" s="37" t="s">
        <v>30</v>
      </c>
      <c r="B847" s="37" t="s">
        <v>948</v>
      </c>
      <c r="C847" s="37" t="s">
        <v>949</v>
      </c>
      <c r="D847" s="37" t="s">
        <v>3</v>
      </c>
      <c r="E847" s="37" t="s">
        <v>19</v>
      </c>
      <c r="F847" s="38">
        <v>8.2100000000000009</v>
      </c>
      <c r="G847" s="38">
        <v>38.659999999999997</v>
      </c>
      <c r="H847" s="38">
        <v>250</v>
      </c>
    </row>
    <row r="848" spans="1:8" x14ac:dyDescent="0.15">
      <c r="A848" s="37" t="s">
        <v>30</v>
      </c>
      <c r="B848" s="37" t="s">
        <v>926</v>
      </c>
      <c r="C848" s="37" t="s">
        <v>927</v>
      </c>
      <c r="D848" s="37" t="s">
        <v>3</v>
      </c>
      <c r="E848" s="37" t="s">
        <v>19</v>
      </c>
      <c r="F848" s="38">
        <v>34.19</v>
      </c>
      <c r="G848" s="38">
        <v>120.66</v>
      </c>
      <c r="H848" s="38">
        <v>0</v>
      </c>
    </row>
    <row r="849" spans="1:8" x14ac:dyDescent="0.15">
      <c r="A849" s="37" t="s">
        <v>30</v>
      </c>
      <c r="B849" s="37" t="s">
        <v>942</v>
      </c>
      <c r="C849" s="37" t="s">
        <v>943</v>
      </c>
      <c r="D849" s="37" t="s">
        <v>3</v>
      </c>
      <c r="E849" s="37" t="s">
        <v>19</v>
      </c>
      <c r="F849" s="38">
        <v>24.62</v>
      </c>
      <c r="G849" s="38">
        <v>38</v>
      </c>
      <c r="H849" s="38">
        <v>0</v>
      </c>
    </row>
    <row r="850" spans="1:8" x14ac:dyDescent="0.15">
      <c r="A850" s="37" t="s">
        <v>30</v>
      </c>
      <c r="B850" s="37" t="s">
        <v>944</v>
      </c>
      <c r="C850" s="37" t="s">
        <v>945</v>
      </c>
      <c r="D850" s="37" t="s">
        <v>3</v>
      </c>
      <c r="E850" s="37" t="s">
        <v>19</v>
      </c>
      <c r="F850" s="38">
        <v>24.62</v>
      </c>
      <c r="G850" s="38">
        <v>108.33</v>
      </c>
      <c r="H850" s="38">
        <v>0</v>
      </c>
    </row>
    <row r="851" spans="1:8" x14ac:dyDescent="0.15">
      <c r="A851" s="37" t="s">
        <v>30</v>
      </c>
      <c r="B851" s="37" t="s">
        <v>946</v>
      </c>
      <c r="C851" s="37" t="s">
        <v>947</v>
      </c>
      <c r="D851" s="37" t="s">
        <v>3</v>
      </c>
      <c r="E851" s="37" t="s">
        <v>19</v>
      </c>
      <c r="F851" s="38">
        <v>24.62</v>
      </c>
      <c r="G851" s="38">
        <v>27</v>
      </c>
      <c r="H851" s="38">
        <v>0</v>
      </c>
    </row>
    <row r="852" spans="1:8" x14ac:dyDescent="0.15">
      <c r="A852" s="37" t="s">
        <v>30</v>
      </c>
      <c r="B852" s="37" t="s">
        <v>31</v>
      </c>
      <c r="C852" s="37" t="s">
        <v>32</v>
      </c>
      <c r="D852" s="37" t="s">
        <v>3</v>
      </c>
      <c r="E852" s="37" t="s">
        <v>19</v>
      </c>
      <c r="F852" s="38">
        <v>8.91</v>
      </c>
      <c r="G852" s="38">
        <v>0</v>
      </c>
      <c r="H852" s="38">
        <v>10</v>
      </c>
    </row>
    <row r="853" spans="1:8" x14ac:dyDescent="0.15">
      <c r="A853" s="37" t="s">
        <v>30</v>
      </c>
      <c r="B853" s="37" t="s">
        <v>35</v>
      </c>
      <c r="C853" s="37" t="s">
        <v>36</v>
      </c>
      <c r="D853" s="37" t="s">
        <v>3</v>
      </c>
      <c r="E853" s="37" t="s">
        <v>19</v>
      </c>
      <c r="F853" s="38">
        <v>16.940000000000001</v>
      </c>
      <c r="G853" s="38">
        <v>0</v>
      </c>
      <c r="H853" s="38">
        <v>10</v>
      </c>
    </row>
    <row r="854" spans="1:8" x14ac:dyDescent="0.15">
      <c r="A854" s="37" t="s">
        <v>1884</v>
      </c>
      <c r="B854" s="37" t="s">
        <v>1962</v>
      </c>
      <c r="C854" s="37" t="s">
        <v>1963</v>
      </c>
      <c r="D854" s="37" t="s">
        <v>3</v>
      </c>
      <c r="E854" s="37" t="s">
        <v>8</v>
      </c>
      <c r="F854" s="38">
        <v>45</v>
      </c>
      <c r="G854" s="38">
        <v>0</v>
      </c>
      <c r="H854" s="38">
        <v>1</v>
      </c>
    </row>
    <row r="855" spans="1:8" x14ac:dyDescent="0.15">
      <c r="A855" s="37" t="s">
        <v>1613</v>
      </c>
      <c r="B855" s="37" t="s">
        <v>1964</v>
      </c>
      <c r="C855" s="37" t="s">
        <v>1965</v>
      </c>
      <c r="D855" s="37" t="s">
        <v>3</v>
      </c>
      <c r="E855" s="37" t="s">
        <v>8</v>
      </c>
      <c r="F855" s="38">
        <v>45</v>
      </c>
      <c r="G855" s="38">
        <v>1</v>
      </c>
      <c r="H855" s="38">
        <v>0</v>
      </c>
    </row>
    <row r="856" spans="1:8" x14ac:dyDescent="0.15">
      <c r="A856" s="37" t="s">
        <v>54</v>
      </c>
      <c r="B856" s="37" t="s">
        <v>1495</v>
      </c>
      <c r="C856" s="37" t="s">
        <v>1496</v>
      </c>
      <c r="D856" s="37" t="s">
        <v>3</v>
      </c>
      <c r="E856" s="37" t="s">
        <v>55</v>
      </c>
      <c r="F856" s="38">
        <v>0</v>
      </c>
      <c r="G856" s="38">
        <v>0</v>
      </c>
      <c r="H856" s="38">
        <v>4</v>
      </c>
    </row>
    <row r="857" spans="1:8" x14ac:dyDescent="0.15">
      <c r="A857" s="37" t="s">
        <v>54</v>
      </c>
      <c r="B857" s="37" t="s">
        <v>1497</v>
      </c>
      <c r="C857" s="37" t="s">
        <v>1498</v>
      </c>
      <c r="D857" s="37" t="s">
        <v>3</v>
      </c>
      <c r="E857" s="37" t="s">
        <v>55</v>
      </c>
      <c r="F857" s="38">
        <v>0</v>
      </c>
      <c r="G857" s="38">
        <v>0</v>
      </c>
      <c r="H857" s="38">
        <v>1</v>
      </c>
    </row>
    <row r="858" spans="1:8" x14ac:dyDescent="0.15">
      <c r="A858" s="37" t="s">
        <v>54</v>
      </c>
      <c r="B858" s="37" t="s">
        <v>1499</v>
      </c>
      <c r="C858" s="37" t="s">
        <v>1500</v>
      </c>
      <c r="D858" s="37" t="s">
        <v>3</v>
      </c>
      <c r="E858" s="37" t="s">
        <v>55</v>
      </c>
      <c r="F858" s="38">
        <v>0</v>
      </c>
      <c r="G858" s="38">
        <v>0</v>
      </c>
      <c r="H858" s="38">
        <v>1</v>
      </c>
    </row>
    <row r="859" spans="1:8" x14ac:dyDescent="0.15">
      <c r="A859" s="37" t="s">
        <v>63</v>
      </c>
      <c r="B859" s="37" t="s">
        <v>483</v>
      </c>
      <c r="C859" s="37" t="s">
        <v>1509</v>
      </c>
      <c r="D859" s="37" t="s">
        <v>3</v>
      </c>
      <c r="E859" s="37" t="s">
        <v>8</v>
      </c>
      <c r="F859" s="38">
        <v>597.5</v>
      </c>
      <c r="G859" s="38">
        <v>1</v>
      </c>
      <c r="H859" s="38">
        <v>20</v>
      </c>
    </row>
    <row r="860" spans="1:8" x14ac:dyDescent="0.15">
      <c r="A860" s="37" t="s">
        <v>63</v>
      </c>
      <c r="B860" s="37" t="s">
        <v>481</v>
      </c>
      <c r="C860" s="37" t="s">
        <v>482</v>
      </c>
      <c r="D860" s="37" t="s">
        <v>3</v>
      </c>
      <c r="E860" s="37" t="s">
        <v>8</v>
      </c>
      <c r="F860" s="38">
        <v>3279.3</v>
      </c>
      <c r="G860" s="38">
        <v>0</v>
      </c>
      <c r="H860" s="38">
        <v>1</v>
      </c>
    </row>
    <row r="861" spans="1:8" x14ac:dyDescent="0.15">
      <c r="A861" s="37" t="s">
        <v>63</v>
      </c>
      <c r="B861" s="37" t="s">
        <v>1357</v>
      </c>
      <c r="C861" s="37" t="s">
        <v>1358</v>
      </c>
      <c r="D861" s="37" t="s">
        <v>3</v>
      </c>
      <c r="E861" s="37" t="s">
        <v>8</v>
      </c>
      <c r="F861" s="38">
        <v>130.19999999999999</v>
      </c>
      <c r="G861" s="38">
        <v>80</v>
      </c>
      <c r="H861" s="38">
        <v>0</v>
      </c>
    </row>
    <row r="862" spans="1:8" x14ac:dyDescent="0.15">
      <c r="A862" s="37" t="s">
        <v>63</v>
      </c>
      <c r="B862" s="37" t="s">
        <v>494</v>
      </c>
      <c r="C862" s="37" t="s">
        <v>1966</v>
      </c>
      <c r="D862" s="37" t="s">
        <v>3</v>
      </c>
      <c r="E862" s="37" t="s">
        <v>8</v>
      </c>
      <c r="F862" s="38">
        <v>156.41</v>
      </c>
      <c r="G862" s="38">
        <v>1</v>
      </c>
      <c r="H862" s="38">
        <v>0</v>
      </c>
    </row>
    <row r="863" spans="1:8" x14ac:dyDescent="0.15">
      <c r="A863" s="37" t="s">
        <v>63</v>
      </c>
      <c r="B863" s="37" t="s">
        <v>1501</v>
      </c>
      <c r="C863" s="37" t="s">
        <v>1502</v>
      </c>
      <c r="D863" s="37" t="s">
        <v>3</v>
      </c>
      <c r="E863" s="37" t="s">
        <v>8</v>
      </c>
      <c r="F863" s="38">
        <v>674.49</v>
      </c>
      <c r="G863" s="38">
        <v>0</v>
      </c>
      <c r="H863" s="38">
        <v>5</v>
      </c>
    </row>
    <row r="864" spans="1:8" x14ac:dyDescent="0.15">
      <c r="A864" s="37" t="s">
        <v>63</v>
      </c>
      <c r="B864" s="37" t="s">
        <v>1503</v>
      </c>
      <c r="C864" s="37" t="s">
        <v>1504</v>
      </c>
      <c r="D864" s="37" t="s">
        <v>3</v>
      </c>
      <c r="E864" s="37" t="s">
        <v>8</v>
      </c>
      <c r="F864" s="38">
        <v>0</v>
      </c>
      <c r="G864" s="38">
        <v>0</v>
      </c>
      <c r="H864" s="38">
        <v>3</v>
      </c>
    </row>
    <row r="865" spans="1:8" x14ac:dyDescent="0.15">
      <c r="A865" s="37" t="s">
        <v>63</v>
      </c>
      <c r="B865" s="37" t="s">
        <v>488</v>
      </c>
      <c r="C865" s="37" t="s">
        <v>489</v>
      </c>
      <c r="D865" s="37" t="s">
        <v>3</v>
      </c>
      <c r="E865" s="37" t="s">
        <v>8</v>
      </c>
      <c r="F865" s="38">
        <v>445.92</v>
      </c>
      <c r="G865" s="38">
        <v>81</v>
      </c>
      <c r="H865" s="38">
        <v>20</v>
      </c>
    </row>
    <row r="866" spans="1:8" x14ac:dyDescent="0.15">
      <c r="A866" s="37" t="s">
        <v>63</v>
      </c>
      <c r="B866" s="37" t="s">
        <v>1359</v>
      </c>
      <c r="C866" s="37" t="s">
        <v>1510</v>
      </c>
      <c r="D866" s="37" t="s">
        <v>3</v>
      </c>
      <c r="E866" s="37" t="s">
        <v>8</v>
      </c>
      <c r="F866" s="38">
        <v>210.78</v>
      </c>
      <c r="G866" s="38">
        <v>1</v>
      </c>
      <c r="H866" s="38">
        <v>20</v>
      </c>
    </row>
    <row r="867" spans="1:8" x14ac:dyDescent="0.15">
      <c r="A867" s="37" t="s">
        <v>50</v>
      </c>
      <c r="B867" s="37" t="s">
        <v>492</v>
      </c>
      <c r="C867" s="37" t="s">
        <v>493</v>
      </c>
      <c r="D867" s="37" t="s">
        <v>3</v>
      </c>
      <c r="E867" s="37" t="s">
        <v>8</v>
      </c>
      <c r="F867" s="38">
        <v>1028.49</v>
      </c>
      <c r="G867" s="38">
        <v>12</v>
      </c>
      <c r="H867" s="38">
        <v>0</v>
      </c>
    </row>
    <row r="868" spans="1:8" x14ac:dyDescent="0.15">
      <c r="A868" s="37" t="s">
        <v>50</v>
      </c>
      <c r="B868" s="37" t="s">
        <v>490</v>
      </c>
      <c r="C868" s="37" t="s">
        <v>491</v>
      </c>
      <c r="D868" s="37" t="s">
        <v>3</v>
      </c>
      <c r="E868" s="37" t="s">
        <v>8</v>
      </c>
      <c r="F868" s="38">
        <v>1015.8</v>
      </c>
      <c r="G868" s="38">
        <v>14</v>
      </c>
      <c r="H868" s="38">
        <v>0</v>
      </c>
    </row>
    <row r="869" spans="1:8" x14ac:dyDescent="0.15">
      <c r="A869" s="37" t="s">
        <v>63</v>
      </c>
      <c r="B869" s="37" t="s">
        <v>495</v>
      </c>
      <c r="C869" s="37" t="s">
        <v>496</v>
      </c>
      <c r="D869" s="37" t="s">
        <v>3</v>
      </c>
      <c r="E869" s="37" t="s">
        <v>8</v>
      </c>
      <c r="F869" s="38">
        <v>195.56</v>
      </c>
      <c r="G869" s="38">
        <v>7</v>
      </c>
      <c r="H869" s="38">
        <v>10</v>
      </c>
    </row>
    <row r="870" spans="1:8" x14ac:dyDescent="0.15">
      <c r="A870" s="37" t="s">
        <v>63</v>
      </c>
      <c r="B870" s="37" t="s">
        <v>497</v>
      </c>
      <c r="C870" s="37" t="s">
        <v>498</v>
      </c>
      <c r="D870" s="37" t="s">
        <v>3</v>
      </c>
      <c r="E870" s="37" t="s">
        <v>8</v>
      </c>
      <c r="F870" s="38">
        <v>157.61000000000001</v>
      </c>
      <c r="G870" s="38">
        <v>6</v>
      </c>
      <c r="H870" s="38">
        <v>10</v>
      </c>
    </row>
    <row r="871" spans="1:8" x14ac:dyDescent="0.15">
      <c r="A871" s="37" t="s">
        <v>47</v>
      </c>
      <c r="B871" s="37" t="s">
        <v>1360</v>
      </c>
      <c r="C871" s="37" t="s">
        <v>1361</v>
      </c>
      <c r="D871" s="37" t="s">
        <v>3</v>
      </c>
      <c r="E871" s="37" t="s">
        <v>8</v>
      </c>
      <c r="F871" s="38">
        <v>11.91</v>
      </c>
      <c r="G871" s="38">
        <v>0</v>
      </c>
      <c r="H871" s="38">
        <v>250</v>
      </c>
    </row>
    <row r="872" spans="1:8" x14ac:dyDescent="0.15">
      <c r="A872" s="37" t="s">
        <v>50</v>
      </c>
      <c r="B872" s="37" t="s">
        <v>1362</v>
      </c>
      <c r="C872" s="37" t="s">
        <v>1363</v>
      </c>
      <c r="D872" s="37" t="s">
        <v>3</v>
      </c>
      <c r="E872" s="37" t="s">
        <v>8</v>
      </c>
      <c r="F872" s="38">
        <v>0</v>
      </c>
      <c r="G872" s="38">
        <v>95</v>
      </c>
      <c r="H872" s="38">
        <v>0</v>
      </c>
    </row>
    <row r="873" spans="1:8" x14ac:dyDescent="0.15">
      <c r="A873" s="37" t="s">
        <v>47</v>
      </c>
      <c r="B873" s="37" t="s">
        <v>1364</v>
      </c>
      <c r="C873" s="37" t="s">
        <v>1365</v>
      </c>
      <c r="D873" s="37" t="s">
        <v>3</v>
      </c>
      <c r="E873" s="37" t="s">
        <v>8</v>
      </c>
      <c r="F873" s="38">
        <v>0.17</v>
      </c>
      <c r="G873" s="38">
        <v>2836</v>
      </c>
      <c r="H873" s="38">
        <v>0</v>
      </c>
    </row>
    <row r="874" spans="1:8" x14ac:dyDescent="0.15">
      <c r="A874" s="37" t="s">
        <v>50</v>
      </c>
      <c r="B874" s="37" t="s">
        <v>1366</v>
      </c>
      <c r="C874" s="37" t="s">
        <v>1367</v>
      </c>
      <c r="D874" s="37" t="s">
        <v>3</v>
      </c>
      <c r="E874" s="37" t="s">
        <v>8</v>
      </c>
      <c r="F874" s="38">
        <v>599.20000000000005</v>
      </c>
      <c r="G874" s="38">
        <v>1</v>
      </c>
      <c r="H874" s="38">
        <v>0</v>
      </c>
    </row>
    <row r="875" spans="1:8" x14ac:dyDescent="0.15">
      <c r="A875" s="37" t="s">
        <v>56</v>
      </c>
      <c r="B875" s="37" t="s">
        <v>1368</v>
      </c>
      <c r="C875" s="37" t="s">
        <v>1369</v>
      </c>
      <c r="D875" s="37" t="s">
        <v>3</v>
      </c>
      <c r="E875" s="37" t="s">
        <v>8</v>
      </c>
      <c r="F875" s="38">
        <v>0</v>
      </c>
      <c r="G875" s="38">
        <v>0</v>
      </c>
      <c r="H875" s="38">
        <v>1</v>
      </c>
    </row>
    <row r="876" spans="1:8" x14ac:dyDescent="0.15">
      <c r="A876" s="37" t="s">
        <v>102</v>
      </c>
      <c r="B876" s="37" t="s">
        <v>594</v>
      </c>
      <c r="C876" s="37" t="s">
        <v>595</v>
      </c>
      <c r="D876" s="37" t="s">
        <v>3</v>
      </c>
      <c r="E876" s="37" t="s">
        <v>8</v>
      </c>
      <c r="F876" s="38">
        <v>14.71</v>
      </c>
      <c r="G876" s="38">
        <v>0</v>
      </c>
      <c r="H876" s="38">
        <v>200</v>
      </c>
    </row>
    <row r="877" spans="1:8" x14ac:dyDescent="0.15">
      <c r="A877" s="37" t="s">
        <v>102</v>
      </c>
      <c r="B877" s="37" t="s">
        <v>1370</v>
      </c>
      <c r="C877" s="37" t="s">
        <v>1371</v>
      </c>
      <c r="D877" s="37" t="s">
        <v>3</v>
      </c>
      <c r="E877" s="37" t="s">
        <v>8</v>
      </c>
      <c r="F877" s="38">
        <v>11.72</v>
      </c>
      <c r="G877" s="38">
        <v>2</v>
      </c>
      <c r="H877" s="38">
        <v>0</v>
      </c>
    </row>
    <row r="878" spans="1:8" x14ac:dyDescent="0.15">
      <c r="A878" s="37" t="s">
        <v>102</v>
      </c>
      <c r="B878" s="37" t="s">
        <v>596</v>
      </c>
      <c r="C878" s="37" t="s">
        <v>597</v>
      </c>
      <c r="D878" s="37" t="s">
        <v>3</v>
      </c>
      <c r="E878" s="37" t="s">
        <v>8</v>
      </c>
      <c r="F878" s="38">
        <v>11.72</v>
      </c>
      <c r="G878" s="38">
        <v>0</v>
      </c>
      <c r="H878" s="38">
        <v>19</v>
      </c>
    </row>
    <row r="879" spans="1:8" x14ac:dyDescent="0.15">
      <c r="A879" s="37" t="s">
        <v>102</v>
      </c>
      <c r="B879" s="37" t="s">
        <v>103</v>
      </c>
      <c r="C879" s="37" t="s">
        <v>104</v>
      </c>
      <c r="D879" s="37" t="s">
        <v>3</v>
      </c>
      <c r="E879" s="37" t="s">
        <v>8</v>
      </c>
      <c r="F879" s="38">
        <v>43.92</v>
      </c>
      <c r="G879" s="38">
        <v>0</v>
      </c>
      <c r="H879" s="38">
        <v>60</v>
      </c>
    </row>
    <row r="880" spans="1:8" x14ac:dyDescent="0.15">
      <c r="A880" s="37" t="s">
        <v>102</v>
      </c>
      <c r="B880" s="37" t="s">
        <v>598</v>
      </c>
      <c r="C880" s="37" t="s">
        <v>599</v>
      </c>
      <c r="D880" s="37" t="s">
        <v>3</v>
      </c>
      <c r="E880" s="37" t="s">
        <v>8</v>
      </c>
      <c r="F880" s="38">
        <v>73.989999999999995</v>
      </c>
      <c r="G880" s="38">
        <v>77</v>
      </c>
      <c r="H880" s="38">
        <v>0</v>
      </c>
    </row>
    <row r="881" spans="1:8" x14ac:dyDescent="0.15">
      <c r="A881" s="37" t="s">
        <v>102</v>
      </c>
      <c r="B881" s="37" t="s">
        <v>1372</v>
      </c>
      <c r="C881" s="37" t="s">
        <v>1373</v>
      </c>
      <c r="D881" s="37" t="s">
        <v>3</v>
      </c>
      <c r="E881" s="37" t="s">
        <v>8</v>
      </c>
      <c r="F881" s="38">
        <v>11.72</v>
      </c>
      <c r="G881" s="38">
        <v>1</v>
      </c>
      <c r="H881" s="38">
        <v>0</v>
      </c>
    </row>
    <row r="882" spans="1:8" x14ac:dyDescent="0.15">
      <c r="A882" s="37" t="s">
        <v>50</v>
      </c>
      <c r="B882" s="37" t="s">
        <v>584</v>
      </c>
      <c r="C882" s="37" t="s">
        <v>585</v>
      </c>
      <c r="D882" s="37" t="s">
        <v>3</v>
      </c>
      <c r="E882" s="37" t="s">
        <v>8</v>
      </c>
      <c r="F882" s="38">
        <v>68.63</v>
      </c>
      <c r="G882" s="38">
        <v>0</v>
      </c>
      <c r="H882" s="38">
        <v>42</v>
      </c>
    </row>
    <row r="883" spans="1:8" x14ac:dyDescent="0.15">
      <c r="A883" s="37" t="s">
        <v>50</v>
      </c>
      <c r="B883" s="37" t="s">
        <v>64</v>
      </c>
      <c r="C883" s="37" t="s">
        <v>65</v>
      </c>
      <c r="D883" s="37" t="s">
        <v>3</v>
      </c>
      <c r="E883" s="37" t="s">
        <v>8</v>
      </c>
      <c r="F883" s="38">
        <v>10.37</v>
      </c>
      <c r="G883" s="38">
        <v>0</v>
      </c>
      <c r="H883" s="38">
        <v>1000</v>
      </c>
    </row>
    <row r="884" spans="1:8" x14ac:dyDescent="0.15">
      <c r="A884" s="37" t="s">
        <v>50</v>
      </c>
      <c r="B884" s="37" t="s">
        <v>570</v>
      </c>
      <c r="C884" s="37" t="s">
        <v>571</v>
      </c>
      <c r="D884" s="37" t="s">
        <v>3</v>
      </c>
      <c r="E884" s="37" t="s">
        <v>8</v>
      </c>
      <c r="F884" s="38">
        <v>45.94</v>
      </c>
      <c r="G884" s="38">
        <v>0</v>
      </c>
      <c r="H884" s="38">
        <v>5</v>
      </c>
    </row>
    <row r="885" spans="1:8" x14ac:dyDescent="0.15">
      <c r="A885" s="37" t="s">
        <v>54</v>
      </c>
      <c r="B885" s="37" t="s">
        <v>130</v>
      </c>
      <c r="C885" s="37" t="s">
        <v>131</v>
      </c>
      <c r="D885" s="37" t="s">
        <v>3</v>
      </c>
      <c r="E885" s="37" t="s">
        <v>55</v>
      </c>
      <c r="F885" s="38">
        <v>2.17</v>
      </c>
      <c r="G885" s="38">
        <v>0</v>
      </c>
      <c r="H885" s="38">
        <v>2000</v>
      </c>
    </row>
    <row r="886" spans="1:8" x14ac:dyDescent="0.15">
      <c r="A886" s="37" t="s">
        <v>54</v>
      </c>
      <c r="B886" s="37" t="s">
        <v>120</v>
      </c>
      <c r="C886" s="37" t="s">
        <v>121</v>
      </c>
      <c r="D886" s="37" t="s">
        <v>3</v>
      </c>
      <c r="E886" s="37" t="s">
        <v>6</v>
      </c>
      <c r="F886" s="38">
        <v>8.4499999999999993</v>
      </c>
      <c r="G886" s="38">
        <v>10</v>
      </c>
      <c r="H886" s="38">
        <v>0</v>
      </c>
    </row>
    <row r="887" spans="1:8" x14ac:dyDescent="0.15">
      <c r="A887" s="37" t="s">
        <v>1579</v>
      </c>
      <c r="B887" s="37" t="s">
        <v>1967</v>
      </c>
      <c r="C887" s="37" t="s">
        <v>1968</v>
      </c>
      <c r="D887" s="37" t="s">
        <v>3</v>
      </c>
      <c r="E887" s="37" t="s">
        <v>1592</v>
      </c>
      <c r="F887" s="38">
        <v>14.57</v>
      </c>
      <c r="G887" s="38">
        <v>0</v>
      </c>
      <c r="H887" s="38">
        <v>1</v>
      </c>
    </row>
    <row r="888" spans="1:8" x14ac:dyDescent="0.15">
      <c r="A888" s="37" t="s">
        <v>158</v>
      </c>
      <c r="B888" s="37" t="s">
        <v>165</v>
      </c>
      <c r="C888" s="37" t="s">
        <v>166</v>
      </c>
      <c r="D888" s="37" t="s">
        <v>3</v>
      </c>
      <c r="E888" s="37" t="s">
        <v>19</v>
      </c>
      <c r="F888" s="38">
        <v>30.41</v>
      </c>
      <c r="G888" s="38">
        <v>0</v>
      </c>
      <c r="H888" s="38">
        <v>1600</v>
      </c>
    </row>
    <row r="889" spans="1:8" x14ac:dyDescent="0.15">
      <c r="A889" s="37" t="s">
        <v>28</v>
      </c>
      <c r="B889" s="37" t="s">
        <v>922</v>
      </c>
      <c r="C889" s="37" t="s">
        <v>923</v>
      </c>
      <c r="D889" s="37" t="s">
        <v>3</v>
      </c>
      <c r="E889" s="37" t="s">
        <v>8</v>
      </c>
      <c r="F889" s="38">
        <v>5.35</v>
      </c>
      <c r="G889" s="38">
        <v>75</v>
      </c>
      <c r="H889" s="38">
        <v>0</v>
      </c>
    </row>
    <row r="890" spans="1:8" x14ac:dyDescent="0.15">
      <c r="A890" s="37" t="s">
        <v>28</v>
      </c>
      <c r="B890" s="37" t="s">
        <v>921</v>
      </c>
      <c r="C890" s="37" t="s">
        <v>1374</v>
      </c>
      <c r="D890" s="37" t="s">
        <v>3</v>
      </c>
      <c r="E890" s="37" t="s">
        <v>8</v>
      </c>
      <c r="F890" s="38">
        <v>21.67</v>
      </c>
      <c r="G890" s="38">
        <v>1404</v>
      </c>
      <c r="H890" s="38">
        <v>0</v>
      </c>
    </row>
    <row r="891" spans="1:8" x14ac:dyDescent="0.15">
      <c r="A891" s="37" t="s">
        <v>71</v>
      </c>
      <c r="B891" s="37" t="s">
        <v>1375</v>
      </c>
      <c r="C891" s="37" t="s">
        <v>1376</v>
      </c>
      <c r="D891" s="37" t="s">
        <v>3</v>
      </c>
      <c r="E891" s="37" t="s">
        <v>8</v>
      </c>
      <c r="F891" s="38">
        <v>25.66</v>
      </c>
      <c r="G891" s="38">
        <v>17</v>
      </c>
      <c r="H891" s="38">
        <v>0</v>
      </c>
    </row>
    <row r="892" spans="1:8" x14ac:dyDescent="0.15">
      <c r="A892" s="37" t="s">
        <v>28</v>
      </c>
      <c r="B892" s="37" t="s">
        <v>919</v>
      </c>
      <c r="C892" s="37" t="s">
        <v>920</v>
      </c>
      <c r="D892" s="37" t="s">
        <v>3</v>
      </c>
      <c r="E892" s="37" t="s">
        <v>8</v>
      </c>
      <c r="F892" s="38">
        <v>2.29</v>
      </c>
      <c r="G892" s="38">
        <v>656</v>
      </c>
      <c r="H892" s="38">
        <v>0</v>
      </c>
    </row>
    <row r="893" spans="1:8" x14ac:dyDescent="0.15">
      <c r="A893" s="37" t="s">
        <v>28</v>
      </c>
      <c r="B893" s="37" t="s">
        <v>924</v>
      </c>
      <c r="C893" s="37" t="s">
        <v>925</v>
      </c>
      <c r="D893" s="37" t="s">
        <v>3</v>
      </c>
      <c r="E893" s="37" t="s">
        <v>8</v>
      </c>
      <c r="F893" s="38">
        <v>5.56</v>
      </c>
      <c r="G893" s="38">
        <v>0</v>
      </c>
      <c r="H893" s="38">
        <v>1216</v>
      </c>
    </row>
    <row r="894" spans="1:8" x14ac:dyDescent="0.15">
      <c r="A894" s="37" t="s">
        <v>1521</v>
      </c>
      <c r="B894" s="37" t="s">
        <v>1969</v>
      </c>
      <c r="C894" s="37" t="s">
        <v>1970</v>
      </c>
      <c r="D894" s="37" t="s">
        <v>3</v>
      </c>
      <c r="E894" s="37" t="s">
        <v>8</v>
      </c>
      <c r="F894" s="38">
        <v>26.89</v>
      </c>
      <c r="G894" s="38">
        <v>7</v>
      </c>
      <c r="H894" s="38">
        <v>0</v>
      </c>
    </row>
    <row r="895" spans="1:8" x14ac:dyDescent="0.15">
      <c r="A895" s="37" t="s">
        <v>7</v>
      </c>
      <c r="B895" s="37" t="s">
        <v>299</v>
      </c>
      <c r="C895" s="37" t="s">
        <v>300</v>
      </c>
      <c r="D895" s="37" t="s">
        <v>3</v>
      </c>
      <c r="E895" s="37" t="s">
        <v>19</v>
      </c>
      <c r="F895" s="38">
        <v>3.78</v>
      </c>
      <c r="G895" s="38">
        <v>4429.38</v>
      </c>
      <c r="H895" s="38">
        <v>0</v>
      </c>
    </row>
    <row r="896" spans="1:8" x14ac:dyDescent="0.15">
      <c r="A896" s="37" t="s">
        <v>4</v>
      </c>
      <c r="B896" s="37" t="s">
        <v>449</v>
      </c>
      <c r="C896" s="37" t="s">
        <v>450</v>
      </c>
      <c r="D896" s="37" t="s">
        <v>3</v>
      </c>
      <c r="E896" s="37" t="s">
        <v>19</v>
      </c>
      <c r="F896" s="38">
        <v>9.52</v>
      </c>
      <c r="G896" s="38">
        <v>7263.4</v>
      </c>
      <c r="H896" s="38">
        <v>0</v>
      </c>
    </row>
    <row r="897" spans="1:8" x14ac:dyDescent="0.15">
      <c r="A897" s="37" t="s">
        <v>1540</v>
      </c>
      <c r="B897" s="37" t="s">
        <v>1971</v>
      </c>
      <c r="C897" s="37" t="s">
        <v>1972</v>
      </c>
      <c r="D897" s="37" t="s">
        <v>3</v>
      </c>
      <c r="E897" s="37" t="s">
        <v>1973</v>
      </c>
      <c r="F897" s="38">
        <v>15</v>
      </c>
      <c r="G897" s="38">
        <v>24</v>
      </c>
      <c r="H897" s="38">
        <v>0</v>
      </c>
    </row>
    <row r="898" spans="1:8" x14ac:dyDescent="0.15">
      <c r="A898" s="37" t="s">
        <v>4</v>
      </c>
      <c r="B898" s="37" t="s">
        <v>396</v>
      </c>
      <c r="C898" s="37" t="s">
        <v>397</v>
      </c>
      <c r="D898" s="37" t="s">
        <v>3</v>
      </c>
      <c r="E898" s="37" t="s">
        <v>19</v>
      </c>
      <c r="F898" s="38">
        <v>7.42</v>
      </c>
      <c r="G898" s="38">
        <v>0</v>
      </c>
      <c r="H898" s="38">
        <v>114</v>
      </c>
    </row>
    <row r="899" spans="1:8" x14ac:dyDescent="0.15">
      <c r="A899" s="37" t="s">
        <v>56</v>
      </c>
      <c r="B899" s="37" t="s">
        <v>1377</v>
      </c>
      <c r="C899" s="37" t="s">
        <v>1378</v>
      </c>
      <c r="D899" s="37" t="s">
        <v>3</v>
      </c>
      <c r="E899" s="37" t="s">
        <v>8</v>
      </c>
      <c r="F899" s="38">
        <v>0</v>
      </c>
      <c r="G899" s="38">
        <v>0</v>
      </c>
      <c r="H899" s="38">
        <v>1</v>
      </c>
    </row>
    <row r="900" spans="1:8" x14ac:dyDescent="0.15">
      <c r="A900" s="37" t="s">
        <v>50</v>
      </c>
      <c r="B900" s="37" t="s">
        <v>1505</v>
      </c>
      <c r="C900" s="37" t="s">
        <v>1506</v>
      </c>
      <c r="D900" s="37" t="s">
        <v>3</v>
      </c>
      <c r="E900" s="37" t="s">
        <v>53</v>
      </c>
      <c r="F900" s="38">
        <v>113.8</v>
      </c>
      <c r="G900" s="38">
        <v>0</v>
      </c>
      <c r="H900" s="38">
        <v>20</v>
      </c>
    </row>
    <row r="901" spans="1:8" x14ac:dyDescent="0.15">
      <c r="A901" s="37" t="s">
        <v>50</v>
      </c>
      <c r="B901" s="37" t="s">
        <v>51</v>
      </c>
      <c r="C901" s="37" t="s">
        <v>52</v>
      </c>
      <c r="D901" s="37" t="s">
        <v>3</v>
      </c>
      <c r="E901" s="37" t="s">
        <v>8</v>
      </c>
      <c r="F901" s="38">
        <v>11.25</v>
      </c>
      <c r="G901" s="38">
        <v>0</v>
      </c>
      <c r="H901" s="38">
        <v>53</v>
      </c>
    </row>
    <row r="902" spans="1:8" x14ac:dyDescent="0.15">
      <c r="A902" s="37" t="s">
        <v>56</v>
      </c>
      <c r="B902" s="37" t="s">
        <v>1379</v>
      </c>
      <c r="C902" s="37" t="s">
        <v>1380</v>
      </c>
      <c r="D902" s="37" t="s">
        <v>3</v>
      </c>
      <c r="E902" s="37" t="s">
        <v>8</v>
      </c>
      <c r="F902" s="38">
        <v>0</v>
      </c>
      <c r="G902" s="38">
        <v>0</v>
      </c>
      <c r="H902" s="38">
        <v>1</v>
      </c>
    </row>
    <row r="903" spans="1:8" x14ac:dyDescent="0.15">
      <c r="A903" s="37" t="s">
        <v>56</v>
      </c>
      <c r="B903" s="37" t="s">
        <v>1381</v>
      </c>
      <c r="C903" s="37" t="s">
        <v>1382</v>
      </c>
      <c r="D903" s="37" t="s">
        <v>3</v>
      </c>
      <c r="E903" s="37" t="s">
        <v>8</v>
      </c>
      <c r="F903" s="38">
        <v>0</v>
      </c>
      <c r="G903" s="38">
        <v>0</v>
      </c>
      <c r="H903" s="38">
        <v>1</v>
      </c>
    </row>
    <row r="904" spans="1:8" x14ac:dyDescent="0.15">
      <c r="A904" s="37" t="s">
        <v>7</v>
      </c>
      <c r="B904" s="37" t="s">
        <v>17</v>
      </c>
      <c r="C904" s="37" t="s">
        <v>18</v>
      </c>
      <c r="D904" s="37" t="s">
        <v>3</v>
      </c>
      <c r="E904" s="37" t="s">
        <v>19</v>
      </c>
      <c r="F904" s="38">
        <v>14.46</v>
      </c>
      <c r="G904" s="38">
        <v>571.1</v>
      </c>
      <c r="H904" s="38">
        <v>0</v>
      </c>
    </row>
    <row r="905" spans="1:8" x14ac:dyDescent="0.15">
      <c r="A905" s="37" t="s">
        <v>1613</v>
      </c>
      <c r="B905" s="37" t="s">
        <v>1974</v>
      </c>
      <c r="C905" s="37" t="s">
        <v>1975</v>
      </c>
      <c r="D905" s="37" t="s">
        <v>3</v>
      </c>
      <c r="E905" s="37" t="s">
        <v>8</v>
      </c>
      <c r="F905" s="38">
        <v>7.5</v>
      </c>
      <c r="G905" s="38">
        <v>0</v>
      </c>
      <c r="H905" s="38">
        <v>2</v>
      </c>
    </row>
    <row r="906" spans="1:8" x14ac:dyDescent="0.15">
      <c r="A906" s="37" t="s">
        <v>56</v>
      </c>
      <c r="B906" s="37" t="s">
        <v>1383</v>
      </c>
      <c r="C906" s="37" t="s">
        <v>1384</v>
      </c>
      <c r="D906" s="37" t="s">
        <v>3</v>
      </c>
      <c r="E906" s="37" t="s">
        <v>8</v>
      </c>
      <c r="F906" s="38">
        <v>0</v>
      </c>
      <c r="G906" s="38">
        <v>0</v>
      </c>
      <c r="H906" s="38">
        <v>1</v>
      </c>
    </row>
    <row r="907" spans="1:8" x14ac:dyDescent="0.15">
      <c r="A907" s="37" t="s">
        <v>1521</v>
      </c>
      <c r="B907" s="37" t="s">
        <v>1976</v>
      </c>
      <c r="C907" s="37" t="s">
        <v>1977</v>
      </c>
      <c r="D907" s="37" t="s">
        <v>3</v>
      </c>
      <c r="E907" s="37" t="s">
        <v>59</v>
      </c>
      <c r="F907" s="38">
        <v>1.6</v>
      </c>
      <c r="G907" s="38">
        <v>8</v>
      </c>
      <c r="H907" s="38">
        <v>0</v>
      </c>
    </row>
    <row r="908" spans="1:8" x14ac:dyDescent="0.15">
      <c r="A908" s="37" t="s">
        <v>50</v>
      </c>
      <c r="B908" s="37" t="s">
        <v>685</v>
      </c>
      <c r="C908" s="37" t="s">
        <v>686</v>
      </c>
      <c r="D908" s="37" t="s">
        <v>3</v>
      </c>
      <c r="E908" s="37" t="s">
        <v>53</v>
      </c>
      <c r="F908" s="38">
        <v>17.2</v>
      </c>
      <c r="G908" s="38">
        <v>602</v>
      </c>
      <c r="H908" s="38">
        <v>0</v>
      </c>
    </row>
    <row r="909" spans="1:8" x14ac:dyDescent="0.15">
      <c r="A909" s="37" t="s">
        <v>1521</v>
      </c>
      <c r="B909" s="37" t="s">
        <v>1978</v>
      </c>
      <c r="C909" s="37" t="s">
        <v>1979</v>
      </c>
      <c r="D909" s="37" t="s">
        <v>3</v>
      </c>
      <c r="E909" s="37" t="s">
        <v>59</v>
      </c>
      <c r="F909" s="38">
        <v>1.1000000000000001</v>
      </c>
      <c r="G909" s="38">
        <v>20</v>
      </c>
      <c r="H909" s="38">
        <v>0</v>
      </c>
    </row>
    <row r="910" spans="1:8" x14ac:dyDescent="0.15">
      <c r="A910" s="37" t="s">
        <v>1521</v>
      </c>
      <c r="B910" s="37" t="s">
        <v>1980</v>
      </c>
      <c r="C910" s="37" t="s">
        <v>1981</v>
      </c>
      <c r="D910" s="37" t="s">
        <v>3</v>
      </c>
      <c r="E910" s="37" t="s">
        <v>59</v>
      </c>
      <c r="F910" s="38">
        <v>1.83</v>
      </c>
      <c r="G910" s="38">
        <v>48</v>
      </c>
      <c r="H910" s="38">
        <v>0</v>
      </c>
    </row>
    <row r="911" spans="1:8" x14ac:dyDescent="0.15">
      <c r="A911" s="37" t="s">
        <v>1521</v>
      </c>
      <c r="B911" s="37" t="s">
        <v>1982</v>
      </c>
      <c r="C911" s="37" t="s">
        <v>1983</v>
      </c>
      <c r="D911" s="37" t="s">
        <v>3</v>
      </c>
      <c r="E911" s="37" t="s">
        <v>59</v>
      </c>
      <c r="F911" s="38">
        <v>1.1000000000000001</v>
      </c>
      <c r="G911" s="38">
        <v>40</v>
      </c>
      <c r="H911" s="38">
        <v>0</v>
      </c>
    </row>
    <row r="912" spans="1:8" x14ac:dyDescent="0.15">
      <c r="A912" s="37" t="s">
        <v>56</v>
      </c>
      <c r="B912" s="37" t="s">
        <v>1385</v>
      </c>
      <c r="C912" s="37" t="s">
        <v>1386</v>
      </c>
      <c r="D912" s="37" t="s">
        <v>3</v>
      </c>
      <c r="E912" s="37" t="s">
        <v>8</v>
      </c>
      <c r="F912" s="38">
        <v>0</v>
      </c>
      <c r="G912" s="38">
        <v>0</v>
      </c>
      <c r="H912" s="38">
        <v>1</v>
      </c>
    </row>
    <row r="913" spans="1:8" x14ac:dyDescent="0.15">
      <c r="A913" s="37" t="s">
        <v>1521</v>
      </c>
      <c r="B913" s="37" t="s">
        <v>1984</v>
      </c>
      <c r="C913" s="37" t="s">
        <v>1985</v>
      </c>
      <c r="D913" s="37" t="s">
        <v>3</v>
      </c>
      <c r="E913" s="37" t="s">
        <v>8</v>
      </c>
      <c r="F913" s="38">
        <v>3.76</v>
      </c>
      <c r="G913" s="38">
        <v>936</v>
      </c>
      <c r="H913" s="38">
        <v>0</v>
      </c>
    </row>
    <row r="914" spans="1:8" x14ac:dyDescent="0.15">
      <c r="A914" s="37" t="s">
        <v>1521</v>
      </c>
      <c r="B914" s="37" t="s">
        <v>1986</v>
      </c>
      <c r="C914" s="37" t="s">
        <v>1987</v>
      </c>
      <c r="D914" s="37" t="s">
        <v>3</v>
      </c>
      <c r="E914" s="37" t="s">
        <v>8</v>
      </c>
      <c r="F914" s="38">
        <v>2.23</v>
      </c>
      <c r="G914" s="38">
        <v>180</v>
      </c>
      <c r="H914" s="38">
        <v>0</v>
      </c>
    </row>
    <row r="915" spans="1:8" x14ac:dyDescent="0.15">
      <c r="A915" s="37" t="s">
        <v>1521</v>
      </c>
      <c r="B915" s="37" t="s">
        <v>1988</v>
      </c>
      <c r="C915" s="37" t="s">
        <v>1989</v>
      </c>
      <c r="D915" s="37" t="s">
        <v>3</v>
      </c>
      <c r="E915" s="37" t="s">
        <v>8</v>
      </c>
      <c r="F915" s="38">
        <v>6.9</v>
      </c>
      <c r="G915" s="38">
        <v>1265</v>
      </c>
      <c r="H915" s="38">
        <v>0</v>
      </c>
    </row>
    <row r="916" spans="1:8" x14ac:dyDescent="0.15">
      <c r="A916" s="37" t="s">
        <v>56</v>
      </c>
      <c r="B916" s="37" t="s">
        <v>1387</v>
      </c>
      <c r="C916" s="37" t="s">
        <v>1388</v>
      </c>
      <c r="D916" s="37" t="s">
        <v>3</v>
      </c>
      <c r="E916" s="37" t="s">
        <v>8</v>
      </c>
      <c r="F916" s="38">
        <v>0</v>
      </c>
      <c r="G916" s="38">
        <v>0</v>
      </c>
      <c r="H916" s="38">
        <v>4</v>
      </c>
    </row>
    <row r="917" spans="1:8" x14ac:dyDescent="0.15">
      <c r="A917" s="37" t="s">
        <v>56</v>
      </c>
      <c r="B917" s="37" t="s">
        <v>521</v>
      </c>
      <c r="C917" s="37" t="s">
        <v>522</v>
      </c>
      <c r="D917" s="37" t="s">
        <v>3</v>
      </c>
      <c r="E917" s="37" t="s">
        <v>8</v>
      </c>
      <c r="F917" s="38">
        <v>1.603</v>
      </c>
      <c r="G917" s="38">
        <v>3</v>
      </c>
      <c r="H917" s="38">
        <v>0</v>
      </c>
    </row>
    <row r="918" spans="1:8" x14ac:dyDescent="0.15">
      <c r="A918" s="37" t="s">
        <v>56</v>
      </c>
      <c r="B918" s="37" t="s">
        <v>57</v>
      </c>
      <c r="C918" s="37" t="s">
        <v>58</v>
      </c>
      <c r="D918" s="37" t="s">
        <v>3</v>
      </c>
      <c r="E918" s="37" t="s">
        <v>8</v>
      </c>
      <c r="F918" s="38">
        <v>4.2699999999999996</v>
      </c>
      <c r="G918" s="38">
        <v>2</v>
      </c>
      <c r="H918" s="38">
        <v>500</v>
      </c>
    </row>
    <row r="919" spans="1:8" x14ac:dyDescent="0.15">
      <c r="A919" s="37" t="s">
        <v>56</v>
      </c>
      <c r="B919" s="37" t="s">
        <v>1389</v>
      </c>
      <c r="C919" s="37" t="s">
        <v>1390</v>
      </c>
      <c r="D919" s="37" t="s">
        <v>3</v>
      </c>
      <c r="E919" s="37" t="s">
        <v>518</v>
      </c>
      <c r="F919" s="38">
        <v>6.98</v>
      </c>
      <c r="G919" s="38">
        <v>1115</v>
      </c>
      <c r="H919" s="38">
        <v>0</v>
      </c>
    </row>
    <row r="920" spans="1:8" x14ac:dyDescent="0.15">
      <c r="A920" s="37" t="s">
        <v>50</v>
      </c>
      <c r="B920" s="37" t="s">
        <v>1391</v>
      </c>
      <c r="C920" s="37" t="s">
        <v>1392</v>
      </c>
      <c r="D920" s="37" t="s">
        <v>3</v>
      </c>
      <c r="E920" s="37" t="s">
        <v>8</v>
      </c>
      <c r="F920" s="38">
        <v>5.18</v>
      </c>
      <c r="G920" s="38">
        <v>63</v>
      </c>
      <c r="H920" s="38">
        <v>0</v>
      </c>
    </row>
    <row r="921" spans="1:8" x14ac:dyDescent="0.15">
      <c r="A921" s="37" t="s">
        <v>50</v>
      </c>
      <c r="B921" s="37" t="s">
        <v>1393</v>
      </c>
      <c r="C921" s="37" t="s">
        <v>1394</v>
      </c>
      <c r="D921" s="37" t="s">
        <v>3</v>
      </c>
      <c r="E921" s="37" t="s">
        <v>8</v>
      </c>
      <c r="F921" s="38">
        <v>5.18</v>
      </c>
      <c r="G921" s="38">
        <v>20</v>
      </c>
      <c r="H921" s="38">
        <v>0</v>
      </c>
    </row>
    <row r="922" spans="1:8" x14ac:dyDescent="0.15">
      <c r="A922" s="37" t="s">
        <v>50</v>
      </c>
      <c r="B922" s="37" t="s">
        <v>1395</v>
      </c>
      <c r="C922" s="37" t="s">
        <v>1396</v>
      </c>
      <c r="D922" s="37" t="s">
        <v>3</v>
      </c>
      <c r="E922" s="37" t="s">
        <v>8</v>
      </c>
      <c r="F922" s="38">
        <v>3.71</v>
      </c>
      <c r="G922" s="38">
        <v>217</v>
      </c>
      <c r="H922" s="38">
        <v>0</v>
      </c>
    </row>
    <row r="923" spans="1:8" x14ac:dyDescent="0.15">
      <c r="A923" s="37" t="s">
        <v>7</v>
      </c>
      <c r="B923" s="37" t="s">
        <v>451</v>
      </c>
      <c r="C923" s="37" t="s">
        <v>452</v>
      </c>
      <c r="D923" s="37" t="s">
        <v>3</v>
      </c>
      <c r="E923" s="37" t="s">
        <v>8</v>
      </c>
      <c r="F923" s="38">
        <v>33.270000000000003</v>
      </c>
      <c r="G923" s="38">
        <v>0</v>
      </c>
      <c r="H923" s="38">
        <v>74</v>
      </c>
    </row>
    <row r="924" spans="1:8" x14ac:dyDescent="0.15">
      <c r="A924" s="37" t="s">
        <v>60</v>
      </c>
      <c r="B924" s="37" t="s">
        <v>1397</v>
      </c>
      <c r="C924" s="37" t="s">
        <v>1398</v>
      </c>
      <c r="D924" s="37" t="s">
        <v>3</v>
      </c>
      <c r="E924" s="37" t="s">
        <v>8</v>
      </c>
      <c r="F924" s="38">
        <v>9.83</v>
      </c>
      <c r="G924" s="38">
        <v>50</v>
      </c>
      <c r="H924" s="38">
        <v>0</v>
      </c>
    </row>
    <row r="925" spans="1:8" x14ac:dyDescent="0.15">
      <c r="A925" s="37" t="s">
        <v>7</v>
      </c>
      <c r="B925" s="37" t="s">
        <v>301</v>
      </c>
      <c r="C925" s="37" t="s">
        <v>302</v>
      </c>
      <c r="D925" s="37" t="s">
        <v>3</v>
      </c>
      <c r="E925" s="37" t="s">
        <v>19</v>
      </c>
      <c r="F925" s="38">
        <v>22.27</v>
      </c>
      <c r="G925" s="38">
        <v>0</v>
      </c>
      <c r="H925" s="38">
        <v>73</v>
      </c>
    </row>
    <row r="926" spans="1:8" x14ac:dyDescent="0.15">
      <c r="A926" s="37" t="s">
        <v>50</v>
      </c>
      <c r="B926" s="37" t="s">
        <v>1399</v>
      </c>
      <c r="C926" s="37" t="s">
        <v>1400</v>
      </c>
      <c r="D926" s="37" t="s">
        <v>3</v>
      </c>
      <c r="E926" s="37" t="s">
        <v>55</v>
      </c>
      <c r="F926" s="38">
        <v>456.21</v>
      </c>
      <c r="G926" s="38">
        <v>9</v>
      </c>
      <c r="H926" s="38">
        <v>0</v>
      </c>
    </row>
    <row r="927" spans="1:8" x14ac:dyDescent="0.15">
      <c r="A927" s="37" t="s">
        <v>1521</v>
      </c>
      <c r="B927" s="37" t="s">
        <v>1990</v>
      </c>
      <c r="C927" s="37" t="s">
        <v>1991</v>
      </c>
      <c r="D927" s="37" t="s">
        <v>3</v>
      </c>
      <c r="E927" s="37" t="s">
        <v>59</v>
      </c>
      <c r="F927" s="38">
        <v>58.56</v>
      </c>
      <c r="G927" s="38">
        <v>28</v>
      </c>
      <c r="H927" s="38">
        <v>0</v>
      </c>
    </row>
    <row r="928" spans="1:8" x14ac:dyDescent="0.15">
      <c r="A928" s="37" t="s">
        <v>1535</v>
      </c>
      <c r="B928" s="37" t="s">
        <v>1992</v>
      </c>
      <c r="C928" s="37" t="s">
        <v>1993</v>
      </c>
      <c r="D928" s="37" t="s">
        <v>3</v>
      </c>
      <c r="E928" s="37" t="s">
        <v>8</v>
      </c>
      <c r="F928" s="38">
        <v>20.87</v>
      </c>
      <c r="G928" s="38">
        <v>50</v>
      </c>
      <c r="H928" s="38">
        <v>0</v>
      </c>
    </row>
    <row r="929" spans="1:8" x14ac:dyDescent="0.15">
      <c r="A929" s="37" t="s">
        <v>1521</v>
      </c>
      <c r="B929" s="37" t="s">
        <v>1994</v>
      </c>
      <c r="C929" s="37" t="s">
        <v>1995</v>
      </c>
      <c r="D929" s="37" t="s">
        <v>3</v>
      </c>
      <c r="E929" s="37" t="s">
        <v>8</v>
      </c>
      <c r="F929" s="38">
        <v>61.68</v>
      </c>
      <c r="G929" s="38">
        <v>19</v>
      </c>
      <c r="H929" s="38">
        <v>0</v>
      </c>
    </row>
    <row r="930" spans="1:8" x14ac:dyDescent="0.15">
      <c r="A930" s="37" t="s">
        <v>1521</v>
      </c>
      <c r="B930" s="37" t="s">
        <v>1996</v>
      </c>
      <c r="C930" s="37" t="s">
        <v>1997</v>
      </c>
      <c r="D930" s="37" t="s">
        <v>3</v>
      </c>
      <c r="E930" s="37" t="s">
        <v>59</v>
      </c>
      <c r="F930" s="38">
        <v>24.41</v>
      </c>
      <c r="G930" s="38">
        <v>29</v>
      </c>
      <c r="H930" s="38">
        <v>0</v>
      </c>
    </row>
    <row r="931" spans="1:8" x14ac:dyDescent="0.15">
      <c r="A931" s="37" t="s">
        <v>20</v>
      </c>
      <c r="B931" s="37" t="s">
        <v>178</v>
      </c>
      <c r="C931" s="37" t="s">
        <v>179</v>
      </c>
      <c r="D931" s="37" t="s">
        <v>3</v>
      </c>
      <c r="E931" s="37" t="s">
        <v>180</v>
      </c>
      <c r="F931" s="38">
        <v>4.1100000000000003</v>
      </c>
      <c r="G931" s="38">
        <v>0</v>
      </c>
      <c r="H931" s="38">
        <v>885</v>
      </c>
    </row>
    <row r="932" spans="1:8" x14ac:dyDescent="0.15">
      <c r="A932" s="37" t="s">
        <v>1521</v>
      </c>
      <c r="B932" s="37" t="s">
        <v>1998</v>
      </c>
      <c r="C932" s="37" t="s">
        <v>1999</v>
      </c>
      <c r="D932" s="37" t="s">
        <v>3</v>
      </c>
      <c r="E932" s="37" t="s">
        <v>8</v>
      </c>
      <c r="F932" s="38">
        <v>1.27</v>
      </c>
      <c r="G932" s="38">
        <v>319</v>
      </c>
      <c r="H932" s="38">
        <v>0</v>
      </c>
    </row>
    <row r="933" spans="1:8" x14ac:dyDescent="0.15">
      <c r="A933" s="37" t="s">
        <v>1579</v>
      </c>
      <c r="B933" s="37" t="s">
        <v>2000</v>
      </c>
      <c r="C933" s="37" t="s">
        <v>2001</v>
      </c>
      <c r="D933" s="37" t="s">
        <v>3</v>
      </c>
      <c r="E933" s="37" t="s">
        <v>19</v>
      </c>
      <c r="F933" s="38">
        <v>3.25</v>
      </c>
      <c r="G933" s="38">
        <v>20</v>
      </c>
      <c r="H933" s="38">
        <v>0</v>
      </c>
    </row>
  </sheetData>
  <mergeCells count="2">
    <mergeCell ref="A2:H2"/>
    <mergeCell ref="A1:H1"/>
  </mergeCells>
  <pageMargins left="0.7" right="0.7" top="0.75" bottom="0.75" header="0.3" footer="0.3"/>
  <pageSetup paperSize="9" scale="46" fitToHeight="0" orientation="landscape" verticalDpi="0" r:id="rId1"/>
  <headerFooter>
    <oddFooter xml:space="preserve">&amp;LAsrames asbl&amp;CPage &amp;P sur &amp;N&amp;R&amp;D   &amp;T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C4BB3-CA68-43C2-9A9A-D662BAB21593}">
  <sheetPr>
    <tabColor rgb="FFFFC000"/>
  </sheetPr>
  <dimension ref="A1:G137"/>
  <sheetViews>
    <sheetView workbookViewId="0">
      <pane xSplit="4" ySplit="1" topLeftCell="E2" activePane="bottomRight" state="frozen"/>
      <selection pane="topRight" activeCell="E1" sqref="E1"/>
      <selection pane="bottomLeft" activeCell="A6" sqref="A6"/>
      <selection pane="bottomRight" activeCell="C19" sqref="C19"/>
    </sheetView>
  </sheetViews>
  <sheetFormatPr baseColWidth="10" defaultRowHeight="15" x14ac:dyDescent="0.25"/>
  <cols>
    <col min="1" max="1" width="43.7109375" style="1" bestFit="1" customWidth="1"/>
    <col min="2" max="2" width="21" style="1" bestFit="1" customWidth="1"/>
    <col min="3" max="3" width="68.140625" style="1" bestFit="1" customWidth="1"/>
    <col min="4" max="4" width="6.85546875" style="1" bestFit="1" customWidth="1"/>
    <col min="5" max="5" width="11.42578125" style="1"/>
    <col min="6" max="6" width="11.42578125" style="2"/>
    <col min="7" max="7" width="9.5703125" style="2" bestFit="1" customWidth="1"/>
    <col min="8" max="16384" width="11.42578125" style="1"/>
  </cols>
  <sheetData>
    <row r="1" spans="1:7" ht="18" x14ac:dyDescent="0.25">
      <c r="A1" s="41" t="s">
        <v>1516</v>
      </c>
      <c r="B1" s="41"/>
      <c r="C1" s="41"/>
      <c r="D1" s="41"/>
      <c r="E1" s="41"/>
      <c r="F1" s="41"/>
      <c r="G1" s="41"/>
    </row>
    <row r="2" spans="1:7" ht="18" x14ac:dyDescent="0.25">
      <c r="A2" s="33" t="s">
        <v>1517</v>
      </c>
      <c r="B2" s="33"/>
      <c r="C2" s="33"/>
      <c r="D2" s="33"/>
      <c r="E2" s="33"/>
      <c r="F2" s="33"/>
      <c r="G2" s="33"/>
    </row>
    <row r="4" spans="1:7" x14ac:dyDescent="0.25">
      <c r="A4" s="45"/>
      <c r="B4" s="47"/>
      <c r="C4" s="52" t="s">
        <v>2003</v>
      </c>
      <c r="D4" s="46"/>
      <c r="E4" s="45"/>
      <c r="F4" s="45"/>
      <c r="G4" s="45"/>
    </row>
    <row r="5" spans="1:7" ht="33.75" x14ac:dyDescent="0.25">
      <c r="A5" s="50" t="s">
        <v>958</v>
      </c>
      <c r="B5" s="50" t="s">
        <v>956</v>
      </c>
      <c r="C5" s="50" t="s">
        <v>1</v>
      </c>
      <c r="D5" s="50" t="s">
        <v>0</v>
      </c>
      <c r="E5" s="50" t="s">
        <v>2</v>
      </c>
      <c r="F5" s="51" t="s">
        <v>965</v>
      </c>
      <c r="G5" s="51" t="s">
        <v>2002</v>
      </c>
    </row>
    <row r="6" spans="1:7" x14ac:dyDescent="0.15">
      <c r="A6" s="48" t="s">
        <v>4</v>
      </c>
      <c r="B6" s="48" t="s">
        <v>370</v>
      </c>
      <c r="C6" s="48" t="s">
        <v>371</v>
      </c>
      <c r="D6" s="48" t="s">
        <v>2004</v>
      </c>
      <c r="E6" s="48" t="s">
        <v>19</v>
      </c>
      <c r="F6" s="49">
        <v>6.58</v>
      </c>
      <c r="G6" s="49">
        <v>176</v>
      </c>
    </row>
    <row r="7" spans="1:7" x14ac:dyDescent="0.15">
      <c r="A7" s="48" t="s">
        <v>807</v>
      </c>
      <c r="B7" s="48" t="s">
        <v>834</v>
      </c>
      <c r="C7" s="48" t="s">
        <v>835</v>
      </c>
      <c r="D7" s="48" t="s">
        <v>2004</v>
      </c>
      <c r="E7" s="48" t="s">
        <v>29</v>
      </c>
      <c r="F7" s="49">
        <v>2.2200000000000002</v>
      </c>
      <c r="G7" s="49">
        <v>60</v>
      </c>
    </row>
    <row r="8" spans="1:7" x14ac:dyDescent="0.15">
      <c r="A8" s="48" t="s">
        <v>807</v>
      </c>
      <c r="B8" s="48" t="s">
        <v>828</v>
      </c>
      <c r="C8" s="48" t="s">
        <v>829</v>
      </c>
      <c r="D8" s="48" t="s">
        <v>2004</v>
      </c>
      <c r="E8" s="48" t="s">
        <v>29</v>
      </c>
      <c r="F8" s="49">
        <v>3.58</v>
      </c>
      <c r="G8" s="49">
        <v>254</v>
      </c>
    </row>
    <row r="9" spans="1:7" x14ac:dyDescent="0.15">
      <c r="A9" s="48" t="s">
        <v>66</v>
      </c>
      <c r="B9" s="48" t="s">
        <v>857</v>
      </c>
      <c r="C9" s="48" t="s">
        <v>858</v>
      </c>
      <c r="D9" s="48" t="s">
        <v>2004</v>
      </c>
      <c r="E9" s="48" t="s">
        <v>6</v>
      </c>
      <c r="F9" s="49">
        <v>7.55</v>
      </c>
      <c r="G9" s="49">
        <v>192</v>
      </c>
    </row>
    <row r="10" spans="1:7" x14ac:dyDescent="0.15">
      <c r="A10" s="48" t="s">
        <v>4</v>
      </c>
      <c r="B10" s="48" t="s">
        <v>329</v>
      </c>
      <c r="C10" s="48" t="s">
        <v>330</v>
      </c>
      <c r="D10" s="48" t="s">
        <v>2004</v>
      </c>
      <c r="E10" s="48" t="s">
        <v>19</v>
      </c>
      <c r="F10" s="49">
        <v>11.81</v>
      </c>
      <c r="G10" s="49">
        <v>14</v>
      </c>
    </row>
    <row r="11" spans="1:7" x14ac:dyDescent="0.15">
      <c r="A11" s="48" t="s">
        <v>4</v>
      </c>
      <c r="B11" s="48" t="s">
        <v>317</v>
      </c>
      <c r="C11" s="48" t="s">
        <v>318</v>
      </c>
      <c r="D11" s="48" t="s">
        <v>2004</v>
      </c>
      <c r="E11" s="48" t="s">
        <v>19</v>
      </c>
      <c r="F11" s="49">
        <v>5.13</v>
      </c>
      <c r="G11" s="49">
        <v>10</v>
      </c>
    </row>
    <row r="12" spans="1:7" x14ac:dyDescent="0.15">
      <c r="A12" s="48" t="s">
        <v>4</v>
      </c>
      <c r="B12" s="48" t="s">
        <v>323</v>
      </c>
      <c r="C12" s="48" t="s">
        <v>324</v>
      </c>
      <c r="D12" s="48" t="s">
        <v>2004</v>
      </c>
      <c r="E12" s="48" t="s">
        <v>19</v>
      </c>
      <c r="F12" s="49">
        <v>1.96</v>
      </c>
      <c r="G12" s="49">
        <v>16015</v>
      </c>
    </row>
    <row r="13" spans="1:7" x14ac:dyDescent="0.15">
      <c r="A13" s="48" t="s">
        <v>7</v>
      </c>
      <c r="B13" s="48" t="s">
        <v>215</v>
      </c>
      <c r="C13" s="48" t="s">
        <v>216</v>
      </c>
      <c r="D13" s="48" t="s">
        <v>2004</v>
      </c>
      <c r="E13" s="48" t="s">
        <v>19</v>
      </c>
      <c r="F13" s="49">
        <v>9.07</v>
      </c>
      <c r="G13" s="49">
        <v>2626.82</v>
      </c>
    </row>
    <row r="14" spans="1:7" x14ac:dyDescent="0.15">
      <c r="A14" s="48" t="s">
        <v>82</v>
      </c>
      <c r="B14" s="48" t="s">
        <v>86</v>
      </c>
      <c r="C14" s="48" t="s">
        <v>87</v>
      </c>
      <c r="D14" s="48" t="s">
        <v>2004</v>
      </c>
      <c r="E14" s="48" t="s">
        <v>8</v>
      </c>
      <c r="F14" s="49">
        <v>40.369999999999997</v>
      </c>
      <c r="G14" s="49">
        <v>8</v>
      </c>
    </row>
    <row r="15" spans="1:7" x14ac:dyDescent="0.15">
      <c r="A15" s="48" t="s">
        <v>82</v>
      </c>
      <c r="B15" s="48" t="s">
        <v>83</v>
      </c>
      <c r="C15" s="48" t="s">
        <v>84</v>
      </c>
      <c r="D15" s="48" t="s">
        <v>2004</v>
      </c>
      <c r="E15" s="48" t="s">
        <v>8</v>
      </c>
      <c r="F15" s="49">
        <v>54.69</v>
      </c>
      <c r="G15" s="49">
        <v>69</v>
      </c>
    </row>
    <row r="16" spans="1:7" x14ac:dyDescent="0.15">
      <c r="A16" s="48" t="s">
        <v>770</v>
      </c>
      <c r="B16" s="48" t="s">
        <v>1000</v>
      </c>
      <c r="C16" s="48" t="s">
        <v>1001</v>
      </c>
      <c r="D16" s="48" t="s">
        <v>2004</v>
      </c>
      <c r="E16" s="48" t="s">
        <v>29</v>
      </c>
      <c r="F16" s="49">
        <v>2.1800000000000002</v>
      </c>
      <c r="G16" s="49">
        <v>33</v>
      </c>
    </row>
    <row r="17" spans="1:7" x14ac:dyDescent="0.15">
      <c r="A17" s="48" t="s">
        <v>770</v>
      </c>
      <c r="B17" s="48" t="s">
        <v>779</v>
      </c>
      <c r="C17" s="48" t="s">
        <v>780</v>
      </c>
      <c r="D17" s="48" t="s">
        <v>2004</v>
      </c>
      <c r="E17" s="48" t="s">
        <v>29</v>
      </c>
      <c r="F17" s="49">
        <v>4.2699999999999996</v>
      </c>
      <c r="G17" s="49">
        <v>23</v>
      </c>
    </row>
    <row r="18" spans="1:7" x14ac:dyDescent="0.15">
      <c r="A18" s="48" t="s">
        <v>770</v>
      </c>
      <c r="B18" s="48" t="s">
        <v>781</v>
      </c>
      <c r="C18" s="48" t="s">
        <v>782</v>
      </c>
      <c r="D18" s="48" t="s">
        <v>2004</v>
      </c>
      <c r="E18" s="48" t="s">
        <v>29</v>
      </c>
      <c r="F18" s="49">
        <v>2.3199999999999998</v>
      </c>
      <c r="G18" s="49">
        <v>64</v>
      </c>
    </row>
    <row r="19" spans="1:7" x14ac:dyDescent="0.15">
      <c r="A19" s="48" t="s">
        <v>770</v>
      </c>
      <c r="B19" s="48" t="s">
        <v>1002</v>
      </c>
      <c r="C19" s="48" t="s">
        <v>1003</v>
      </c>
      <c r="D19" s="48" t="s">
        <v>2004</v>
      </c>
      <c r="E19" s="48" t="s">
        <v>29</v>
      </c>
      <c r="F19" s="49">
        <v>8.2100000000000009</v>
      </c>
      <c r="G19" s="49">
        <v>22</v>
      </c>
    </row>
    <row r="20" spans="1:7" x14ac:dyDescent="0.15">
      <c r="A20" s="48" t="s">
        <v>770</v>
      </c>
      <c r="B20" s="48" t="s">
        <v>1004</v>
      </c>
      <c r="C20" s="48" t="s">
        <v>1005</v>
      </c>
      <c r="D20" s="48" t="s">
        <v>2004</v>
      </c>
      <c r="E20" s="48" t="s">
        <v>29</v>
      </c>
      <c r="F20" s="49">
        <v>14.45</v>
      </c>
      <c r="G20" s="49">
        <v>56</v>
      </c>
    </row>
    <row r="21" spans="1:7" x14ac:dyDescent="0.15">
      <c r="A21" s="48" t="s">
        <v>50</v>
      </c>
      <c r="B21" s="48" t="s">
        <v>542</v>
      </c>
      <c r="C21" s="48" t="s">
        <v>543</v>
      </c>
      <c r="D21" s="48" t="s">
        <v>2004</v>
      </c>
      <c r="E21" s="48" t="s">
        <v>8</v>
      </c>
      <c r="F21" s="49">
        <v>2.34</v>
      </c>
      <c r="G21" s="49">
        <v>7</v>
      </c>
    </row>
    <row r="22" spans="1:7" x14ac:dyDescent="0.15">
      <c r="A22" s="48" t="s">
        <v>47</v>
      </c>
      <c r="B22" s="48" t="s">
        <v>105</v>
      </c>
      <c r="C22" s="48" t="s">
        <v>106</v>
      </c>
      <c r="D22" s="48" t="s">
        <v>2004</v>
      </c>
      <c r="E22" s="48" t="s">
        <v>8</v>
      </c>
      <c r="F22" s="49">
        <v>30.54</v>
      </c>
      <c r="G22" s="49">
        <v>8</v>
      </c>
    </row>
    <row r="23" spans="1:7" x14ac:dyDescent="0.15">
      <c r="A23" s="48" t="s">
        <v>63</v>
      </c>
      <c r="B23" s="48" t="s">
        <v>477</v>
      </c>
      <c r="C23" s="48" t="s">
        <v>478</v>
      </c>
      <c r="D23" s="48" t="s">
        <v>2004</v>
      </c>
      <c r="E23" s="48" t="s">
        <v>8</v>
      </c>
      <c r="F23" s="49">
        <v>80.709999999999994</v>
      </c>
      <c r="G23" s="49">
        <v>5</v>
      </c>
    </row>
    <row r="24" spans="1:7" x14ac:dyDescent="0.15">
      <c r="A24" s="48" t="s">
        <v>50</v>
      </c>
      <c r="B24" s="48" t="s">
        <v>532</v>
      </c>
      <c r="C24" s="48" t="s">
        <v>533</v>
      </c>
      <c r="D24" s="48" t="s">
        <v>2004</v>
      </c>
      <c r="E24" s="48" t="s">
        <v>8</v>
      </c>
      <c r="F24" s="49">
        <v>1.42</v>
      </c>
      <c r="G24" s="49">
        <v>16</v>
      </c>
    </row>
    <row r="25" spans="1:7" x14ac:dyDescent="0.15">
      <c r="A25" s="48" t="s">
        <v>7</v>
      </c>
      <c r="B25" s="48" t="s">
        <v>1045</v>
      </c>
      <c r="C25" s="48" t="s">
        <v>1046</v>
      </c>
      <c r="D25" s="48" t="s">
        <v>2004</v>
      </c>
      <c r="E25" s="48" t="s">
        <v>19</v>
      </c>
      <c r="F25" s="49">
        <v>6.96</v>
      </c>
      <c r="G25" s="49">
        <v>132</v>
      </c>
    </row>
    <row r="26" spans="1:7" x14ac:dyDescent="0.15">
      <c r="A26" s="48" t="s">
        <v>4</v>
      </c>
      <c r="B26" s="48" t="s">
        <v>384</v>
      </c>
      <c r="C26" s="48" t="s">
        <v>385</v>
      </c>
      <c r="D26" s="48" t="s">
        <v>2004</v>
      </c>
      <c r="E26" s="48" t="s">
        <v>19</v>
      </c>
      <c r="F26" s="49">
        <v>42.74</v>
      </c>
      <c r="G26" s="49">
        <v>233</v>
      </c>
    </row>
    <row r="27" spans="1:7" x14ac:dyDescent="0.15">
      <c r="A27" s="48" t="s">
        <v>102</v>
      </c>
      <c r="B27" s="48" t="s">
        <v>1060</v>
      </c>
      <c r="C27" s="48" t="s">
        <v>1061</v>
      </c>
      <c r="D27" s="48" t="s">
        <v>2004</v>
      </c>
      <c r="E27" s="48" t="s">
        <v>8</v>
      </c>
      <c r="F27" s="49">
        <v>179.09</v>
      </c>
      <c r="G27" s="49">
        <v>3</v>
      </c>
    </row>
    <row r="28" spans="1:7" x14ac:dyDescent="0.15">
      <c r="A28" s="48" t="s">
        <v>807</v>
      </c>
      <c r="B28" s="48" t="s">
        <v>816</v>
      </c>
      <c r="C28" s="48" t="s">
        <v>817</v>
      </c>
      <c r="D28" s="48" t="s">
        <v>2004</v>
      </c>
      <c r="E28" s="48" t="s">
        <v>8</v>
      </c>
      <c r="F28" s="49">
        <v>1.19</v>
      </c>
      <c r="G28" s="49">
        <v>551.79999999999995</v>
      </c>
    </row>
    <row r="29" spans="1:7" x14ac:dyDescent="0.15">
      <c r="A29" s="48" t="s">
        <v>807</v>
      </c>
      <c r="B29" s="48" t="s">
        <v>820</v>
      </c>
      <c r="C29" s="48" t="s">
        <v>821</v>
      </c>
      <c r="D29" s="48" t="s">
        <v>2004</v>
      </c>
      <c r="E29" s="48" t="s">
        <v>29</v>
      </c>
      <c r="F29" s="49">
        <v>1.22</v>
      </c>
      <c r="G29" s="49">
        <v>4608.2</v>
      </c>
    </row>
    <row r="30" spans="1:7" x14ac:dyDescent="0.15">
      <c r="A30" s="48" t="s">
        <v>7</v>
      </c>
      <c r="B30" s="48" t="s">
        <v>225</v>
      </c>
      <c r="C30" s="48" t="s">
        <v>226</v>
      </c>
      <c r="D30" s="48" t="s">
        <v>2004</v>
      </c>
      <c r="E30" s="48" t="s">
        <v>19</v>
      </c>
      <c r="F30" s="49">
        <v>2.84</v>
      </c>
      <c r="G30" s="49">
        <v>9385.6</v>
      </c>
    </row>
    <row r="31" spans="1:7" x14ac:dyDescent="0.15">
      <c r="A31" s="48" t="s">
        <v>7</v>
      </c>
      <c r="B31" s="48" t="s">
        <v>229</v>
      </c>
      <c r="C31" s="48" t="s">
        <v>230</v>
      </c>
      <c r="D31" s="48" t="s">
        <v>2004</v>
      </c>
      <c r="E31" s="48" t="s">
        <v>19</v>
      </c>
      <c r="F31" s="49">
        <v>37.14</v>
      </c>
      <c r="G31" s="49">
        <v>40</v>
      </c>
    </row>
    <row r="32" spans="1:7" x14ac:dyDescent="0.15">
      <c r="A32" s="48" t="s">
        <v>138</v>
      </c>
      <c r="B32" s="48" t="s">
        <v>139</v>
      </c>
      <c r="C32" s="48" t="s">
        <v>140</v>
      </c>
      <c r="D32" s="48" t="s">
        <v>2004</v>
      </c>
      <c r="E32" s="48" t="s">
        <v>6</v>
      </c>
      <c r="F32" s="49">
        <v>6.86</v>
      </c>
      <c r="G32" s="49">
        <v>34</v>
      </c>
    </row>
    <row r="33" spans="1:7" x14ac:dyDescent="0.15">
      <c r="A33" s="48" t="s">
        <v>4</v>
      </c>
      <c r="B33" s="48" t="s">
        <v>346</v>
      </c>
      <c r="C33" s="48" t="s">
        <v>347</v>
      </c>
      <c r="D33" s="48" t="s">
        <v>2004</v>
      </c>
      <c r="E33" s="48" t="s">
        <v>19</v>
      </c>
      <c r="F33" s="49">
        <v>37.340000000000003</v>
      </c>
      <c r="G33" s="49">
        <v>36</v>
      </c>
    </row>
    <row r="34" spans="1:7" x14ac:dyDescent="0.15">
      <c r="A34" s="48" t="s">
        <v>197</v>
      </c>
      <c r="B34" s="48" t="s">
        <v>209</v>
      </c>
      <c r="C34" s="48" t="s">
        <v>210</v>
      </c>
      <c r="D34" s="48" t="s">
        <v>2004</v>
      </c>
      <c r="E34" s="48" t="s">
        <v>200</v>
      </c>
      <c r="F34" s="49">
        <v>0.62</v>
      </c>
      <c r="G34" s="49">
        <v>12462</v>
      </c>
    </row>
    <row r="35" spans="1:7" x14ac:dyDescent="0.15">
      <c r="A35" s="48" t="s">
        <v>4</v>
      </c>
      <c r="B35" s="48" t="s">
        <v>348</v>
      </c>
      <c r="C35" s="48" t="s">
        <v>349</v>
      </c>
      <c r="D35" s="48" t="s">
        <v>2004</v>
      </c>
      <c r="E35" s="48" t="s">
        <v>19</v>
      </c>
      <c r="F35" s="49">
        <v>4.9400000000000004</v>
      </c>
      <c r="G35" s="49">
        <v>772</v>
      </c>
    </row>
    <row r="36" spans="1:7" x14ac:dyDescent="0.15">
      <c r="A36" s="48" t="s">
        <v>60</v>
      </c>
      <c r="B36" s="48" t="s">
        <v>652</v>
      </c>
      <c r="C36" s="48" t="s">
        <v>653</v>
      </c>
      <c r="D36" s="48" t="s">
        <v>2004</v>
      </c>
      <c r="E36" s="48" t="s">
        <v>8</v>
      </c>
      <c r="F36" s="49">
        <v>3.09</v>
      </c>
      <c r="G36" s="49">
        <v>5</v>
      </c>
    </row>
    <row r="37" spans="1:7" x14ac:dyDescent="0.15">
      <c r="A37" s="48" t="s">
        <v>60</v>
      </c>
      <c r="B37" s="48" t="s">
        <v>654</v>
      </c>
      <c r="C37" s="48" t="s">
        <v>655</v>
      </c>
      <c r="D37" s="48" t="s">
        <v>2004</v>
      </c>
      <c r="E37" s="48" t="s">
        <v>8</v>
      </c>
      <c r="F37" s="49">
        <v>5.42</v>
      </c>
      <c r="G37" s="49">
        <v>12</v>
      </c>
    </row>
    <row r="38" spans="1:7" x14ac:dyDescent="0.15">
      <c r="A38" s="48" t="s">
        <v>66</v>
      </c>
      <c r="B38" s="48" t="s">
        <v>859</v>
      </c>
      <c r="C38" s="48" t="s">
        <v>860</v>
      </c>
      <c r="D38" s="48" t="s">
        <v>2004</v>
      </c>
      <c r="E38" s="48" t="s">
        <v>6</v>
      </c>
      <c r="F38" s="49">
        <v>8.86</v>
      </c>
      <c r="G38" s="49">
        <v>5</v>
      </c>
    </row>
    <row r="39" spans="1:7" x14ac:dyDescent="0.15">
      <c r="A39" s="48" t="s">
        <v>770</v>
      </c>
      <c r="B39" s="48" t="s">
        <v>793</v>
      </c>
      <c r="C39" s="48" t="s">
        <v>794</v>
      </c>
      <c r="D39" s="48" t="s">
        <v>2004</v>
      </c>
      <c r="E39" s="48" t="s">
        <v>8</v>
      </c>
      <c r="F39" s="49">
        <v>3.93</v>
      </c>
      <c r="G39" s="49">
        <v>298</v>
      </c>
    </row>
    <row r="40" spans="1:7" x14ac:dyDescent="0.15">
      <c r="A40" s="48" t="s">
        <v>770</v>
      </c>
      <c r="B40" s="48" t="s">
        <v>797</v>
      </c>
      <c r="C40" s="48" t="s">
        <v>798</v>
      </c>
      <c r="D40" s="48" t="s">
        <v>2004</v>
      </c>
      <c r="E40" s="48" t="s">
        <v>29</v>
      </c>
      <c r="F40" s="49">
        <v>7</v>
      </c>
      <c r="G40" s="49">
        <v>100</v>
      </c>
    </row>
    <row r="41" spans="1:7" x14ac:dyDescent="0.15">
      <c r="A41" s="48" t="s">
        <v>770</v>
      </c>
      <c r="B41" s="48" t="s">
        <v>795</v>
      </c>
      <c r="C41" s="48" t="s">
        <v>796</v>
      </c>
      <c r="D41" s="48" t="s">
        <v>2004</v>
      </c>
      <c r="E41" s="48" t="s">
        <v>29</v>
      </c>
      <c r="F41" s="49">
        <v>4.79</v>
      </c>
      <c r="G41" s="49">
        <v>5</v>
      </c>
    </row>
    <row r="42" spans="1:7" x14ac:dyDescent="0.15">
      <c r="A42" s="48" t="s">
        <v>4</v>
      </c>
      <c r="B42" s="48" t="s">
        <v>356</v>
      </c>
      <c r="C42" s="48" t="s">
        <v>357</v>
      </c>
      <c r="D42" s="48" t="s">
        <v>2004</v>
      </c>
      <c r="E42" s="48" t="s">
        <v>19</v>
      </c>
      <c r="F42" s="49">
        <v>1.76</v>
      </c>
      <c r="G42" s="49">
        <v>1539.6</v>
      </c>
    </row>
    <row r="43" spans="1:7" x14ac:dyDescent="0.15">
      <c r="A43" s="48" t="s">
        <v>4</v>
      </c>
      <c r="B43" s="48" t="s">
        <v>354</v>
      </c>
      <c r="C43" s="48" t="s">
        <v>355</v>
      </c>
      <c r="D43" s="48" t="s">
        <v>2004</v>
      </c>
      <c r="E43" s="48" t="s">
        <v>19</v>
      </c>
      <c r="F43" s="49">
        <v>15.67</v>
      </c>
      <c r="G43" s="49">
        <v>97</v>
      </c>
    </row>
    <row r="44" spans="1:7" x14ac:dyDescent="0.15">
      <c r="A44" s="48" t="s">
        <v>60</v>
      </c>
      <c r="B44" s="48" t="s">
        <v>117</v>
      </c>
      <c r="C44" s="48" t="s">
        <v>118</v>
      </c>
      <c r="D44" s="48" t="s">
        <v>2004</v>
      </c>
      <c r="E44" s="48" t="s">
        <v>8</v>
      </c>
      <c r="F44" s="49">
        <v>33.494999999999997</v>
      </c>
      <c r="G44" s="49">
        <v>10</v>
      </c>
    </row>
    <row r="45" spans="1:7" x14ac:dyDescent="0.15">
      <c r="A45" s="48" t="s">
        <v>7</v>
      </c>
      <c r="B45" s="48" t="s">
        <v>235</v>
      </c>
      <c r="C45" s="48" t="s">
        <v>236</v>
      </c>
      <c r="D45" s="48" t="s">
        <v>2004</v>
      </c>
      <c r="E45" s="48" t="s">
        <v>19</v>
      </c>
      <c r="F45" s="49">
        <v>11.94</v>
      </c>
      <c r="G45" s="49">
        <v>385.11</v>
      </c>
    </row>
    <row r="46" spans="1:7" x14ac:dyDescent="0.15">
      <c r="A46" s="48" t="s">
        <v>197</v>
      </c>
      <c r="B46" s="48" t="s">
        <v>198</v>
      </c>
      <c r="C46" s="48" t="s">
        <v>199</v>
      </c>
      <c r="D46" s="48" t="s">
        <v>2004</v>
      </c>
      <c r="E46" s="48" t="s">
        <v>200</v>
      </c>
      <c r="F46" s="49">
        <v>6.62</v>
      </c>
      <c r="G46" s="49">
        <v>61</v>
      </c>
    </row>
    <row r="47" spans="1:7" x14ac:dyDescent="0.15">
      <c r="A47" s="48" t="s">
        <v>197</v>
      </c>
      <c r="B47" s="48" t="s">
        <v>203</v>
      </c>
      <c r="C47" s="48" t="s">
        <v>204</v>
      </c>
      <c r="D47" s="48" t="s">
        <v>2004</v>
      </c>
      <c r="E47" s="48" t="s">
        <v>200</v>
      </c>
      <c r="F47" s="49">
        <v>0.6</v>
      </c>
      <c r="G47" s="49">
        <v>2430</v>
      </c>
    </row>
    <row r="48" spans="1:7" x14ac:dyDescent="0.15">
      <c r="A48" s="48" t="s">
        <v>197</v>
      </c>
      <c r="B48" s="48" t="s">
        <v>205</v>
      </c>
      <c r="C48" s="48" t="s">
        <v>206</v>
      </c>
      <c r="D48" s="48" t="s">
        <v>2004</v>
      </c>
      <c r="E48" s="48" t="s">
        <v>200</v>
      </c>
      <c r="F48" s="49">
        <v>0.72</v>
      </c>
      <c r="G48" s="49">
        <v>39239</v>
      </c>
    </row>
    <row r="49" spans="1:7" x14ac:dyDescent="0.15">
      <c r="A49" s="48" t="s">
        <v>7</v>
      </c>
      <c r="B49" s="48" t="s">
        <v>303</v>
      </c>
      <c r="C49" s="48" t="s">
        <v>304</v>
      </c>
      <c r="D49" s="48" t="s">
        <v>2004</v>
      </c>
      <c r="E49" s="48" t="s">
        <v>19</v>
      </c>
      <c r="F49" s="49">
        <v>3.87</v>
      </c>
      <c r="G49" s="49">
        <v>14619.58</v>
      </c>
    </row>
    <row r="50" spans="1:7" x14ac:dyDescent="0.15">
      <c r="A50" s="48" t="s">
        <v>4</v>
      </c>
      <c r="B50" s="48" t="s">
        <v>360</v>
      </c>
      <c r="C50" s="48" t="s">
        <v>361</v>
      </c>
      <c r="D50" s="48" t="s">
        <v>2004</v>
      </c>
      <c r="E50" s="48" t="s">
        <v>19</v>
      </c>
      <c r="F50" s="49">
        <v>4.01</v>
      </c>
      <c r="G50" s="49">
        <v>150</v>
      </c>
    </row>
    <row r="51" spans="1:7" x14ac:dyDescent="0.15">
      <c r="A51" s="48" t="s">
        <v>138</v>
      </c>
      <c r="B51" s="48" t="s">
        <v>856</v>
      </c>
      <c r="C51" s="48" t="s">
        <v>1149</v>
      </c>
      <c r="D51" s="48" t="s">
        <v>2004</v>
      </c>
      <c r="E51" s="48" t="s">
        <v>6</v>
      </c>
      <c r="F51" s="49">
        <v>4.3899999999999997</v>
      </c>
      <c r="G51" s="49">
        <v>742</v>
      </c>
    </row>
    <row r="52" spans="1:7" x14ac:dyDescent="0.15">
      <c r="A52" s="48" t="s">
        <v>4</v>
      </c>
      <c r="B52" s="48" t="s">
        <v>364</v>
      </c>
      <c r="C52" s="48" t="s">
        <v>365</v>
      </c>
      <c r="D52" s="48" t="s">
        <v>2004</v>
      </c>
      <c r="E52" s="48" t="s">
        <v>19</v>
      </c>
      <c r="F52" s="49">
        <v>5.73</v>
      </c>
      <c r="G52" s="49">
        <v>2655</v>
      </c>
    </row>
    <row r="53" spans="1:7" x14ac:dyDescent="0.15">
      <c r="A53" s="48" t="s">
        <v>28</v>
      </c>
      <c r="B53" s="48" t="s">
        <v>681</v>
      </c>
      <c r="C53" s="48" t="s">
        <v>682</v>
      </c>
      <c r="D53" s="48" t="s">
        <v>2004</v>
      </c>
      <c r="E53" s="48" t="s">
        <v>8</v>
      </c>
      <c r="F53" s="49">
        <v>4.4999999999999998E-2</v>
      </c>
      <c r="G53" s="49">
        <v>2000</v>
      </c>
    </row>
    <row r="54" spans="1:7" x14ac:dyDescent="0.15">
      <c r="A54" s="48" t="s">
        <v>50</v>
      </c>
      <c r="B54" s="48" t="s">
        <v>578</v>
      </c>
      <c r="C54" s="48" t="s">
        <v>579</v>
      </c>
      <c r="D54" s="48" t="s">
        <v>2004</v>
      </c>
      <c r="E54" s="48" t="s">
        <v>8</v>
      </c>
      <c r="F54" s="49">
        <v>2.44</v>
      </c>
      <c r="G54" s="49">
        <v>13</v>
      </c>
    </row>
    <row r="55" spans="1:7" x14ac:dyDescent="0.15">
      <c r="A55" s="48" t="s">
        <v>50</v>
      </c>
      <c r="B55" s="48" t="s">
        <v>580</v>
      </c>
      <c r="C55" s="48" t="s">
        <v>581</v>
      </c>
      <c r="D55" s="48" t="s">
        <v>2004</v>
      </c>
      <c r="E55" s="48" t="s">
        <v>8</v>
      </c>
      <c r="F55" s="49">
        <v>6.98</v>
      </c>
      <c r="G55" s="49">
        <v>9</v>
      </c>
    </row>
    <row r="56" spans="1:7" x14ac:dyDescent="0.15">
      <c r="A56" s="48" t="s">
        <v>7</v>
      </c>
      <c r="B56" s="48" t="s">
        <v>251</v>
      </c>
      <c r="C56" s="48" t="s">
        <v>252</v>
      </c>
      <c r="D56" s="48" t="s">
        <v>2004</v>
      </c>
      <c r="E56" s="48" t="s">
        <v>19</v>
      </c>
      <c r="F56" s="49">
        <v>1.84</v>
      </c>
      <c r="G56" s="49">
        <v>120</v>
      </c>
    </row>
    <row r="57" spans="1:7" x14ac:dyDescent="0.15">
      <c r="A57" s="48" t="s">
        <v>7</v>
      </c>
      <c r="B57" s="48" t="s">
        <v>249</v>
      </c>
      <c r="C57" s="48" t="s">
        <v>250</v>
      </c>
      <c r="D57" s="48" t="s">
        <v>2004</v>
      </c>
      <c r="E57" s="48" t="s">
        <v>19</v>
      </c>
      <c r="F57" s="49">
        <v>7.16</v>
      </c>
      <c r="G57" s="49">
        <v>0.01</v>
      </c>
    </row>
    <row r="58" spans="1:7" x14ac:dyDescent="0.15">
      <c r="A58" s="48" t="s">
        <v>28</v>
      </c>
      <c r="B58" s="48" t="s">
        <v>899</v>
      </c>
      <c r="C58" s="48" t="s">
        <v>900</v>
      </c>
      <c r="D58" s="48" t="s">
        <v>2004</v>
      </c>
      <c r="E58" s="48" t="s">
        <v>19</v>
      </c>
      <c r="F58" s="49">
        <v>16.010000000000002</v>
      </c>
      <c r="G58" s="49">
        <v>944.12</v>
      </c>
    </row>
    <row r="59" spans="1:7" x14ac:dyDescent="0.15">
      <c r="A59" s="48" t="s">
        <v>28</v>
      </c>
      <c r="B59" s="48" t="s">
        <v>897</v>
      </c>
      <c r="C59" s="48" t="s">
        <v>898</v>
      </c>
      <c r="D59" s="48" t="s">
        <v>2004</v>
      </c>
      <c r="E59" s="48" t="s">
        <v>90</v>
      </c>
      <c r="F59" s="49">
        <v>16.32</v>
      </c>
      <c r="G59" s="49">
        <v>125</v>
      </c>
    </row>
    <row r="60" spans="1:7" x14ac:dyDescent="0.15">
      <c r="A60" s="48" t="s">
        <v>28</v>
      </c>
      <c r="B60" s="48" t="s">
        <v>887</v>
      </c>
      <c r="C60" s="48" t="s">
        <v>888</v>
      </c>
      <c r="D60" s="48" t="s">
        <v>2004</v>
      </c>
      <c r="E60" s="48" t="s">
        <v>19</v>
      </c>
      <c r="F60" s="49">
        <v>4.5</v>
      </c>
      <c r="G60" s="49">
        <v>10243</v>
      </c>
    </row>
    <row r="61" spans="1:7" x14ac:dyDescent="0.15">
      <c r="A61" s="48" t="s">
        <v>28</v>
      </c>
      <c r="B61" s="48" t="s">
        <v>881</v>
      </c>
      <c r="C61" s="48" t="s">
        <v>882</v>
      </c>
      <c r="D61" s="48" t="s">
        <v>2004</v>
      </c>
      <c r="E61" s="48" t="s">
        <v>19</v>
      </c>
      <c r="F61" s="49">
        <v>4.5</v>
      </c>
      <c r="G61" s="49">
        <v>570</v>
      </c>
    </row>
    <row r="62" spans="1:7" x14ac:dyDescent="0.15">
      <c r="A62" s="48" t="s">
        <v>770</v>
      </c>
      <c r="B62" s="48" t="s">
        <v>801</v>
      </c>
      <c r="C62" s="48" t="s">
        <v>802</v>
      </c>
      <c r="D62" s="48" t="s">
        <v>2004</v>
      </c>
      <c r="E62" s="48" t="s">
        <v>555</v>
      </c>
      <c r="F62" s="49">
        <v>14.98</v>
      </c>
      <c r="G62" s="49">
        <v>4018</v>
      </c>
    </row>
    <row r="63" spans="1:7" x14ac:dyDescent="0.15">
      <c r="A63" s="48" t="s">
        <v>54</v>
      </c>
      <c r="B63" s="48" t="s">
        <v>954</v>
      </c>
      <c r="C63" s="48" t="s">
        <v>955</v>
      </c>
      <c r="D63" s="48" t="s">
        <v>2004</v>
      </c>
      <c r="E63" s="48" t="s">
        <v>8</v>
      </c>
      <c r="F63" s="49">
        <v>19.47</v>
      </c>
      <c r="G63" s="49">
        <v>19</v>
      </c>
    </row>
    <row r="64" spans="1:7" x14ac:dyDescent="0.15">
      <c r="A64" s="48" t="s">
        <v>4</v>
      </c>
      <c r="B64" s="48" t="s">
        <v>376</v>
      </c>
      <c r="C64" s="48" t="s">
        <v>377</v>
      </c>
      <c r="D64" s="48" t="s">
        <v>2004</v>
      </c>
      <c r="E64" s="48" t="s">
        <v>19</v>
      </c>
      <c r="F64" s="49">
        <v>34.729999999999997</v>
      </c>
      <c r="G64" s="49">
        <v>65</v>
      </c>
    </row>
    <row r="65" spans="1:7" x14ac:dyDescent="0.15">
      <c r="A65" s="48" t="s">
        <v>4</v>
      </c>
      <c r="B65" s="48" t="s">
        <v>378</v>
      </c>
      <c r="C65" s="48" t="s">
        <v>379</v>
      </c>
      <c r="D65" s="48" t="s">
        <v>2004</v>
      </c>
      <c r="E65" s="48" t="s">
        <v>19</v>
      </c>
      <c r="F65" s="49">
        <v>60.08</v>
      </c>
      <c r="G65" s="49">
        <v>93</v>
      </c>
    </row>
    <row r="66" spans="1:7" x14ac:dyDescent="0.15">
      <c r="A66" s="48" t="s">
        <v>4</v>
      </c>
      <c r="B66" s="48" t="s">
        <v>386</v>
      </c>
      <c r="C66" s="48" t="s">
        <v>387</v>
      </c>
      <c r="D66" s="48" t="s">
        <v>2004</v>
      </c>
      <c r="E66" s="48" t="s">
        <v>19</v>
      </c>
      <c r="F66" s="49">
        <v>11.35</v>
      </c>
      <c r="G66" s="49">
        <v>814.7</v>
      </c>
    </row>
    <row r="67" spans="1:7" x14ac:dyDescent="0.15">
      <c r="A67" s="48" t="s">
        <v>4</v>
      </c>
      <c r="B67" s="48" t="s">
        <v>952</v>
      </c>
      <c r="C67" s="48" t="s">
        <v>953</v>
      </c>
      <c r="D67" s="48" t="s">
        <v>2004</v>
      </c>
      <c r="E67" s="48" t="s">
        <v>6</v>
      </c>
      <c r="F67" s="49">
        <v>0</v>
      </c>
      <c r="G67" s="49">
        <v>379</v>
      </c>
    </row>
    <row r="68" spans="1:7" x14ac:dyDescent="0.15">
      <c r="A68" s="48" t="s">
        <v>453</v>
      </c>
      <c r="B68" s="48" t="s">
        <v>458</v>
      </c>
      <c r="C68" s="48" t="s">
        <v>459</v>
      </c>
      <c r="D68" s="48" t="s">
        <v>2004</v>
      </c>
      <c r="E68" s="48" t="s">
        <v>8</v>
      </c>
      <c r="F68" s="49">
        <v>76.7</v>
      </c>
      <c r="G68" s="49">
        <v>9</v>
      </c>
    </row>
    <row r="69" spans="1:7" x14ac:dyDescent="0.15">
      <c r="A69" s="48" t="s">
        <v>7</v>
      </c>
      <c r="B69" s="48" t="s">
        <v>261</v>
      </c>
      <c r="C69" s="48" t="s">
        <v>262</v>
      </c>
      <c r="D69" s="48" t="s">
        <v>2004</v>
      </c>
      <c r="E69" s="48" t="s">
        <v>19</v>
      </c>
      <c r="F69" s="49">
        <v>43.7</v>
      </c>
      <c r="G69" s="49">
        <v>66</v>
      </c>
    </row>
    <row r="70" spans="1:7" x14ac:dyDescent="0.15">
      <c r="A70" s="48" t="s">
        <v>81</v>
      </c>
      <c r="B70" s="48" t="s">
        <v>695</v>
      </c>
      <c r="C70" s="48" t="s">
        <v>696</v>
      </c>
      <c r="D70" s="48" t="s">
        <v>2004</v>
      </c>
      <c r="E70" s="48" t="s">
        <v>55</v>
      </c>
      <c r="F70" s="49">
        <v>17.309999999999999</v>
      </c>
      <c r="G70" s="49">
        <v>28</v>
      </c>
    </row>
    <row r="71" spans="1:7" x14ac:dyDescent="0.15">
      <c r="A71" s="48" t="s">
        <v>81</v>
      </c>
      <c r="B71" s="48" t="s">
        <v>699</v>
      </c>
      <c r="C71" s="48" t="s">
        <v>700</v>
      </c>
      <c r="D71" s="48" t="s">
        <v>2004</v>
      </c>
      <c r="E71" s="48" t="s">
        <v>55</v>
      </c>
      <c r="F71" s="49">
        <v>41.11</v>
      </c>
      <c r="G71" s="49">
        <v>6</v>
      </c>
    </row>
    <row r="72" spans="1:7" x14ac:dyDescent="0.15">
      <c r="A72" s="48" t="s">
        <v>60</v>
      </c>
      <c r="B72" s="48" t="s">
        <v>636</v>
      </c>
      <c r="C72" s="48" t="s">
        <v>637</v>
      </c>
      <c r="D72" s="48" t="s">
        <v>2004</v>
      </c>
      <c r="E72" s="48" t="s">
        <v>8</v>
      </c>
      <c r="F72" s="49">
        <v>1.069</v>
      </c>
      <c r="G72" s="49">
        <v>101</v>
      </c>
    </row>
    <row r="73" spans="1:7" x14ac:dyDescent="0.15">
      <c r="A73" s="48" t="s">
        <v>4</v>
      </c>
      <c r="B73" s="48" t="s">
        <v>398</v>
      </c>
      <c r="C73" s="48" t="s">
        <v>399</v>
      </c>
      <c r="D73" s="48" t="s">
        <v>2004</v>
      </c>
      <c r="E73" s="48" t="s">
        <v>19</v>
      </c>
      <c r="F73" s="49">
        <v>11</v>
      </c>
      <c r="G73" s="49">
        <v>33</v>
      </c>
    </row>
    <row r="74" spans="1:7" x14ac:dyDescent="0.15">
      <c r="A74" s="48" t="s">
        <v>4</v>
      </c>
      <c r="B74" s="48" t="s">
        <v>402</v>
      </c>
      <c r="C74" s="48" t="s">
        <v>403</v>
      </c>
      <c r="D74" s="48" t="s">
        <v>2004</v>
      </c>
      <c r="E74" s="48" t="s">
        <v>19</v>
      </c>
      <c r="F74" s="49">
        <v>13.58</v>
      </c>
      <c r="G74" s="49">
        <v>1862.83</v>
      </c>
    </row>
    <row r="75" spans="1:7" x14ac:dyDescent="0.15">
      <c r="A75" s="48" t="s">
        <v>20</v>
      </c>
      <c r="B75" s="48" t="s">
        <v>187</v>
      </c>
      <c r="C75" s="48" t="s">
        <v>188</v>
      </c>
      <c r="D75" s="48" t="s">
        <v>2004</v>
      </c>
      <c r="E75" s="48" t="s">
        <v>19</v>
      </c>
      <c r="F75" s="49">
        <v>0.61</v>
      </c>
      <c r="G75" s="49">
        <v>1706</v>
      </c>
    </row>
    <row r="76" spans="1:7" x14ac:dyDescent="0.15">
      <c r="A76" s="48" t="s">
        <v>56</v>
      </c>
      <c r="B76" s="48" t="s">
        <v>1225</v>
      </c>
      <c r="C76" s="48" t="s">
        <v>1226</v>
      </c>
      <c r="D76" s="48" t="s">
        <v>2004</v>
      </c>
      <c r="E76" s="48" t="s">
        <v>8</v>
      </c>
      <c r="F76" s="49">
        <v>568.08000000000004</v>
      </c>
      <c r="G76" s="49">
        <v>3</v>
      </c>
    </row>
    <row r="77" spans="1:7" x14ac:dyDescent="0.15">
      <c r="A77" s="48" t="s">
        <v>4</v>
      </c>
      <c r="B77" s="48" t="s">
        <v>414</v>
      </c>
      <c r="C77" s="48" t="s">
        <v>415</v>
      </c>
      <c r="D77" s="48" t="s">
        <v>2004</v>
      </c>
      <c r="E77" s="48" t="s">
        <v>19</v>
      </c>
      <c r="F77" s="49">
        <v>0.56000000000000005</v>
      </c>
      <c r="G77" s="49">
        <v>973</v>
      </c>
    </row>
    <row r="78" spans="1:7" x14ac:dyDescent="0.15">
      <c r="A78" s="48" t="s">
        <v>50</v>
      </c>
      <c r="B78" s="48" t="s">
        <v>553</v>
      </c>
      <c r="C78" s="48" t="s">
        <v>554</v>
      </c>
      <c r="D78" s="48" t="s">
        <v>2004</v>
      </c>
      <c r="E78" s="48" t="s">
        <v>8</v>
      </c>
      <c r="F78" s="49">
        <v>71.959999999999994</v>
      </c>
      <c r="G78" s="49">
        <v>8</v>
      </c>
    </row>
    <row r="79" spans="1:7" x14ac:dyDescent="0.15">
      <c r="A79" s="48" t="s">
        <v>50</v>
      </c>
      <c r="B79" s="48" t="s">
        <v>528</v>
      </c>
      <c r="C79" s="48" t="s">
        <v>529</v>
      </c>
      <c r="D79" s="48" t="s">
        <v>2004</v>
      </c>
      <c r="E79" s="48" t="s">
        <v>8</v>
      </c>
      <c r="F79" s="49">
        <v>6.42</v>
      </c>
      <c r="G79" s="49">
        <v>10</v>
      </c>
    </row>
    <row r="80" spans="1:7" x14ac:dyDescent="0.15">
      <c r="A80" s="48" t="s">
        <v>4</v>
      </c>
      <c r="B80" s="48" t="s">
        <v>422</v>
      </c>
      <c r="C80" s="48" t="s">
        <v>423</v>
      </c>
      <c r="D80" s="48" t="s">
        <v>2004</v>
      </c>
      <c r="E80" s="48" t="s">
        <v>19</v>
      </c>
      <c r="F80" s="49">
        <v>11.06</v>
      </c>
      <c r="G80" s="49">
        <v>3378.87</v>
      </c>
    </row>
    <row r="81" spans="1:7" x14ac:dyDescent="0.15">
      <c r="A81" s="48" t="s">
        <v>7</v>
      </c>
      <c r="B81" s="48" t="s">
        <v>277</v>
      </c>
      <c r="C81" s="48" t="s">
        <v>278</v>
      </c>
      <c r="D81" s="48" t="s">
        <v>2004</v>
      </c>
      <c r="E81" s="48" t="s">
        <v>19</v>
      </c>
      <c r="F81" s="49">
        <v>15.3</v>
      </c>
      <c r="G81" s="49">
        <v>132</v>
      </c>
    </row>
    <row r="82" spans="1:7" x14ac:dyDescent="0.15">
      <c r="A82" s="48" t="s">
        <v>7</v>
      </c>
      <c r="B82" s="48" t="s">
        <v>279</v>
      </c>
      <c r="C82" s="48" t="s">
        <v>280</v>
      </c>
      <c r="D82" s="48" t="s">
        <v>2004</v>
      </c>
      <c r="E82" s="48" t="s">
        <v>19</v>
      </c>
      <c r="F82" s="49">
        <v>19.37</v>
      </c>
      <c r="G82" s="49">
        <v>18</v>
      </c>
    </row>
    <row r="83" spans="1:7" x14ac:dyDescent="0.15">
      <c r="A83" s="48" t="s">
        <v>60</v>
      </c>
      <c r="B83" s="48" t="s">
        <v>620</v>
      </c>
      <c r="C83" s="48" t="s">
        <v>621</v>
      </c>
      <c r="D83" s="48" t="s">
        <v>2004</v>
      </c>
      <c r="E83" s="48" t="s">
        <v>8</v>
      </c>
      <c r="F83" s="49">
        <v>1.9039999999999999</v>
      </c>
      <c r="G83" s="49">
        <v>40</v>
      </c>
    </row>
    <row r="84" spans="1:7" x14ac:dyDescent="0.15">
      <c r="A84" s="48" t="s">
        <v>60</v>
      </c>
      <c r="B84" s="48" t="s">
        <v>622</v>
      </c>
      <c r="C84" s="48" t="s">
        <v>623</v>
      </c>
      <c r="D84" s="48" t="s">
        <v>2004</v>
      </c>
      <c r="E84" s="48" t="s">
        <v>8</v>
      </c>
      <c r="F84" s="49">
        <v>2.33</v>
      </c>
      <c r="G84" s="49">
        <v>20</v>
      </c>
    </row>
    <row r="85" spans="1:7" x14ac:dyDescent="0.15">
      <c r="A85" s="48" t="s">
        <v>807</v>
      </c>
      <c r="B85" s="48" t="s">
        <v>808</v>
      </c>
      <c r="C85" s="48" t="s">
        <v>809</v>
      </c>
      <c r="D85" s="48" t="s">
        <v>2004</v>
      </c>
      <c r="E85" s="48" t="s">
        <v>200</v>
      </c>
      <c r="F85" s="49">
        <v>1.37</v>
      </c>
      <c r="G85" s="49">
        <v>70</v>
      </c>
    </row>
    <row r="86" spans="1:7" x14ac:dyDescent="0.15">
      <c r="A86" s="48" t="s">
        <v>28</v>
      </c>
      <c r="B86" s="48" t="s">
        <v>913</v>
      </c>
      <c r="C86" s="48" t="s">
        <v>914</v>
      </c>
      <c r="D86" s="48" t="s">
        <v>2004</v>
      </c>
      <c r="E86" s="48" t="s">
        <v>8</v>
      </c>
      <c r="F86" s="49">
        <v>1.93</v>
      </c>
      <c r="G86" s="49">
        <v>1</v>
      </c>
    </row>
    <row r="87" spans="1:7" x14ac:dyDescent="0.15">
      <c r="A87" s="48" t="s">
        <v>138</v>
      </c>
      <c r="B87" s="48" t="s">
        <v>154</v>
      </c>
      <c r="C87" s="48" t="s">
        <v>155</v>
      </c>
      <c r="D87" s="48" t="s">
        <v>2004</v>
      </c>
      <c r="E87" s="48" t="s">
        <v>6</v>
      </c>
      <c r="F87" s="49">
        <v>2.2400000000000002</v>
      </c>
      <c r="G87" s="49">
        <v>2562</v>
      </c>
    </row>
    <row r="88" spans="1:7" x14ac:dyDescent="0.15">
      <c r="A88" s="48" t="s">
        <v>4</v>
      </c>
      <c r="B88" s="48" t="s">
        <v>432</v>
      </c>
      <c r="C88" s="48" t="s">
        <v>433</v>
      </c>
      <c r="D88" s="48" t="s">
        <v>2004</v>
      </c>
      <c r="E88" s="48" t="s">
        <v>19</v>
      </c>
      <c r="F88" s="49">
        <v>0.68</v>
      </c>
      <c r="G88" s="49">
        <v>459</v>
      </c>
    </row>
    <row r="89" spans="1:7" x14ac:dyDescent="0.15">
      <c r="A89" s="48" t="s">
        <v>54</v>
      </c>
      <c r="B89" s="48" t="s">
        <v>136</v>
      </c>
      <c r="C89" s="48" t="s">
        <v>137</v>
      </c>
      <c r="D89" s="48" t="s">
        <v>2004</v>
      </c>
      <c r="E89" s="48" t="s">
        <v>55</v>
      </c>
      <c r="F89" s="49">
        <v>9.7899999999999991</v>
      </c>
      <c r="G89" s="49">
        <v>24</v>
      </c>
    </row>
    <row r="90" spans="1:7" x14ac:dyDescent="0.15">
      <c r="A90" s="48" t="s">
        <v>4</v>
      </c>
      <c r="B90" s="48" t="s">
        <v>438</v>
      </c>
      <c r="C90" s="48" t="s">
        <v>439</v>
      </c>
      <c r="D90" s="48" t="s">
        <v>2004</v>
      </c>
      <c r="E90" s="48" t="s">
        <v>19</v>
      </c>
      <c r="F90" s="49">
        <v>4.9800000000000004</v>
      </c>
      <c r="G90" s="49">
        <v>170</v>
      </c>
    </row>
    <row r="91" spans="1:7" x14ac:dyDescent="0.15">
      <c r="A91" s="48" t="s">
        <v>7</v>
      </c>
      <c r="B91" s="48" t="s">
        <v>291</v>
      </c>
      <c r="C91" s="48" t="s">
        <v>292</v>
      </c>
      <c r="D91" s="48" t="s">
        <v>2004</v>
      </c>
      <c r="E91" s="48" t="s">
        <v>19</v>
      </c>
      <c r="F91" s="49">
        <v>5.54</v>
      </c>
      <c r="G91" s="49">
        <v>269</v>
      </c>
    </row>
    <row r="92" spans="1:7" x14ac:dyDescent="0.15">
      <c r="A92" s="48" t="s">
        <v>7</v>
      </c>
      <c r="B92" s="48" t="s">
        <v>293</v>
      </c>
      <c r="C92" s="48" t="s">
        <v>294</v>
      </c>
      <c r="D92" s="48" t="s">
        <v>2004</v>
      </c>
      <c r="E92" s="48" t="s">
        <v>19</v>
      </c>
      <c r="F92" s="49">
        <v>15.4</v>
      </c>
      <c r="G92" s="49">
        <v>48</v>
      </c>
    </row>
    <row r="93" spans="1:7" x14ac:dyDescent="0.15">
      <c r="A93" s="48" t="s">
        <v>4</v>
      </c>
      <c r="B93" s="48" t="s">
        <v>443</v>
      </c>
      <c r="C93" s="48" t="s">
        <v>444</v>
      </c>
      <c r="D93" s="48" t="s">
        <v>2004</v>
      </c>
      <c r="E93" s="48" t="s">
        <v>19</v>
      </c>
      <c r="F93" s="49">
        <v>63.85</v>
      </c>
      <c r="G93" s="49">
        <v>35</v>
      </c>
    </row>
    <row r="94" spans="1:7" x14ac:dyDescent="0.15">
      <c r="A94" s="48" t="s">
        <v>50</v>
      </c>
      <c r="B94" s="48" t="s">
        <v>61</v>
      </c>
      <c r="C94" s="48" t="s">
        <v>62</v>
      </c>
      <c r="D94" s="48" t="s">
        <v>2004</v>
      </c>
      <c r="E94" s="48" t="s">
        <v>8</v>
      </c>
      <c r="F94" s="49">
        <v>18.991</v>
      </c>
      <c r="G94" s="49">
        <v>36</v>
      </c>
    </row>
    <row r="95" spans="1:7" x14ac:dyDescent="0.15">
      <c r="A95" s="48" t="s">
        <v>4</v>
      </c>
      <c r="B95" s="48" t="s">
        <v>445</v>
      </c>
      <c r="C95" s="48" t="s">
        <v>446</v>
      </c>
      <c r="D95" s="48" t="s">
        <v>2004</v>
      </c>
      <c r="E95" s="48" t="s">
        <v>19</v>
      </c>
      <c r="F95" s="49">
        <v>8.11</v>
      </c>
      <c r="G95" s="49">
        <v>18</v>
      </c>
    </row>
    <row r="96" spans="1:7" x14ac:dyDescent="0.15">
      <c r="A96" s="48" t="s">
        <v>197</v>
      </c>
      <c r="B96" s="48" t="s">
        <v>207</v>
      </c>
      <c r="C96" s="48" t="s">
        <v>208</v>
      </c>
      <c r="D96" s="48" t="s">
        <v>2004</v>
      </c>
      <c r="E96" s="48" t="s">
        <v>200</v>
      </c>
      <c r="F96" s="49">
        <v>0.68</v>
      </c>
      <c r="G96" s="49">
        <v>34</v>
      </c>
    </row>
    <row r="97" spans="1:7" x14ac:dyDescent="0.15">
      <c r="A97" s="48" t="s">
        <v>28</v>
      </c>
      <c r="B97" s="48" t="s">
        <v>48</v>
      </c>
      <c r="C97" s="48" t="s">
        <v>49</v>
      </c>
      <c r="D97" s="48" t="s">
        <v>2004</v>
      </c>
      <c r="E97" s="48" t="s">
        <v>8</v>
      </c>
      <c r="F97" s="49">
        <v>14.87</v>
      </c>
      <c r="G97" s="49">
        <v>10</v>
      </c>
    </row>
    <row r="98" spans="1:7" x14ac:dyDescent="0.15">
      <c r="A98" s="48" t="s">
        <v>28</v>
      </c>
      <c r="B98" s="48" t="s">
        <v>42</v>
      </c>
      <c r="C98" s="48" t="s">
        <v>43</v>
      </c>
      <c r="D98" s="48" t="s">
        <v>2004</v>
      </c>
      <c r="E98" s="48" t="s">
        <v>8</v>
      </c>
      <c r="F98" s="49">
        <v>25.72</v>
      </c>
      <c r="G98" s="49">
        <v>10</v>
      </c>
    </row>
    <row r="99" spans="1:7" x14ac:dyDescent="0.15">
      <c r="A99" s="48" t="s">
        <v>28</v>
      </c>
      <c r="B99" s="48" t="s">
        <v>877</v>
      </c>
      <c r="C99" s="48" t="s">
        <v>878</v>
      </c>
      <c r="D99" s="48" t="s">
        <v>2004</v>
      </c>
      <c r="E99" s="48" t="s">
        <v>19</v>
      </c>
      <c r="F99" s="49">
        <v>2.5</v>
      </c>
      <c r="G99" s="49">
        <v>2785.6</v>
      </c>
    </row>
    <row r="100" spans="1:7" x14ac:dyDescent="0.15">
      <c r="A100" s="48" t="s">
        <v>807</v>
      </c>
      <c r="B100" s="48" t="s">
        <v>2008</v>
      </c>
      <c r="C100" s="48" t="s">
        <v>2009</v>
      </c>
      <c r="D100" s="48" t="s">
        <v>2004</v>
      </c>
      <c r="E100" s="48" t="s">
        <v>19</v>
      </c>
      <c r="F100" s="49">
        <v>29.86</v>
      </c>
      <c r="G100" s="49">
        <v>32.32</v>
      </c>
    </row>
    <row r="101" spans="1:7" x14ac:dyDescent="0.15">
      <c r="A101" s="48" t="s">
        <v>807</v>
      </c>
      <c r="B101" s="48" t="s">
        <v>848</v>
      </c>
      <c r="C101" s="48" t="s">
        <v>849</v>
      </c>
      <c r="D101" s="48" t="s">
        <v>2004</v>
      </c>
      <c r="E101" s="48" t="s">
        <v>29</v>
      </c>
      <c r="F101" s="49">
        <v>6.93</v>
      </c>
      <c r="G101" s="49">
        <v>2469</v>
      </c>
    </row>
    <row r="102" spans="1:7" x14ac:dyDescent="0.15">
      <c r="A102" s="48" t="s">
        <v>807</v>
      </c>
      <c r="B102" s="48" t="s">
        <v>850</v>
      </c>
      <c r="C102" s="48" t="s">
        <v>851</v>
      </c>
      <c r="D102" s="48" t="s">
        <v>2004</v>
      </c>
      <c r="E102" s="48" t="s">
        <v>29</v>
      </c>
      <c r="F102" s="49">
        <v>4.1900000000000004</v>
      </c>
      <c r="G102" s="49">
        <v>1571.75</v>
      </c>
    </row>
    <row r="103" spans="1:7" x14ac:dyDescent="0.15">
      <c r="A103" s="48" t="s">
        <v>807</v>
      </c>
      <c r="B103" s="48" t="s">
        <v>846</v>
      </c>
      <c r="C103" s="48" t="s">
        <v>847</v>
      </c>
      <c r="D103" s="48" t="s">
        <v>2004</v>
      </c>
      <c r="E103" s="48" t="s">
        <v>29</v>
      </c>
      <c r="F103" s="49">
        <v>4.1100000000000003</v>
      </c>
      <c r="G103" s="49">
        <v>9954</v>
      </c>
    </row>
    <row r="104" spans="1:7" x14ac:dyDescent="0.15">
      <c r="A104" s="48" t="s">
        <v>713</v>
      </c>
      <c r="B104" s="48" t="s">
        <v>760</v>
      </c>
      <c r="C104" s="48" t="s">
        <v>761</v>
      </c>
      <c r="D104" s="48" t="s">
        <v>2004</v>
      </c>
      <c r="E104" s="48" t="s">
        <v>8</v>
      </c>
      <c r="F104" s="49">
        <v>0.18</v>
      </c>
      <c r="G104" s="49">
        <v>214</v>
      </c>
    </row>
    <row r="105" spans="1:7" x14ac:dyDescent="0.15">
      <c r="A105" s="48" t="s">
        <v>713</v>
      </c>
      <c r="B105" s="48" t="s">
        <v>764</v>
      </c>
      <c r="C105" s="48" t="s">
        <v>765</v>
      </c>
      <c r="D105" s="48" t="s">
        <v>2004</v>
      </c>
      <c r="E105" s="48" t="s">
        <v>8</v>
      </c>
      <c r="F105" s="49">
        <v>0.18</v>
      </c>
      <c r="G105" s="49">
        <v>93</v>
      </c>
    </row>
    <row r="106" spans="1:7" x14ac:dyDescent="0.15">
      <c r="A106" s="48" t="s">
        <v>713</v>
      </c>
      <c r="B106" s="48" t="s">
        <v>766</v>
      </c>
      <c r="C106" s="48" t="s">
        <v>767</v>
      </c>
      <c r="D106" s="48" t="s">
        <v>2004</v>
      </c>
      <c r="E106" s="48" t="s">
        <v>8</v>
      </c>
      <c r="F106" s="49">
        <v>0.18</v>
      </c>
      <c r="G106" s="49">
        <v>322</v>
      </c>
    </row>
    <row r="107" spans="1:7" x14ac:dyDescent="0.15">
      <c r="A107" s="48" t="s">
        <v>713</v>
      </c>
      <c r="B107" s="48" t="s">
        <v>718</v>
      </c>
      <c r="C107" s="48" t="s">
        <v>719</v>
      </c>
      <c r="D107" s="48" t="s">
        <v>2004</v>
      </c>
      <c r="E107" s="48" t="s">
        <v>29</v>
      </c>
      <c r="F107" s="49">
        <v>5.6</v>
      </c>
      <c r="G107" s="49">
        <v>21.5</v>
      </c>
    </row>
    <row r="108" spans="1:7" x14ac:dyDescent="0.15">
      <c r="A108" s="48" t="s">
        <v>713</v>
      </c>
      <c r="B108" s="48" t="s">
        <v>738</v>
      </c>
      <c r="C108" s="48" t="s">
        <v>739</v>
      </c>
      <c r="D108" s="48" t="s">
        <v>2004</v>
      </c>
      <c r="E108" s="48" t="s">
        <v>29</v>
      </c>
      <c r="F108" s="49">
        <v>4.3</v>
      </c>
      <c r="G108" s="49">
        <v>1</v>
      </c>
    </row>
    <row r="109" spans="1:7" x14ac:dyDescent="0.15">
      <c r="A109" s="48" t="s">
        <v>713</v>
      </c>
      <c r="B109" s="48" t="s">
        <v>724</v>
      </c>
      <c r="C109" s="48" t="s">
        <v>725</v>
      </c>
      <c r="D109" s="48" t="s">
        <v>2004</v>
      </c>
      <c r="E109" s="48" t="s">
        <v>29</v>
      </c>
      <c r="F109" s="49">
        <v>4.3</v>
      </c>
      <c r="G109" s="49">
        <v>12</v>
      </c>
    </row>
    <row r="110" spans="1:7" x14ac:dyDescent="0.15">
      <c r="A110" s="48" t="s">
        <v>713</v>
      </c>
      <c r="B110" s="48" t="s">
        <v>714</v>
      </c>
      <c r="C110" s="48" t="s">
        <v>715</v>
      </c>
      <c r="D110" s="48" t="s">
        <v>2004</v>
      </c>
      <c r="E110" s="48" t="s">
        <v>29</v>
      </c>
      <c r="F110" s="49">
        <v>5.47</v>
      </c>
      <c r="G110" s="49">
        <v>1</v>
      </c>
    </row>
    <row r="111" spans="1:7" x14ac:dyDescent="0.15">
      <c r="A111" s="48" t="s">
        <v>713</v>
      </c>
      <c r="B111" s="48" t="s">
        <v>728</v>
      </c>
      <c r="C111" s="48" t="s">
        <v>729</v>
      </c>
      <c r="D111" s="48" t="s">
        <v>2004</v>
      </c>
      <c r="E111" s="48" t="s">
        <v>29</v>
      </c>
      <c r="F111" s="49">
        <v>4.3</v>
      </c>
      <c r="G111" s="49">
        <v>950</v>
      </c>
    </row>
    <row r="112" spans="1:7" x14ac:dyDescent="0.15">
      <c r="A112" s="48" t="s">
        <v>770</v>
      </c>
      <c r="B112" s="48" t="s">
        <v>805</v>
      </c>
      <c r="C112" s="48" t="s">
        <v>806</v>
      </c>
      <c r="D112" s="48" t="s">
        <v>2004</v>
      </c>
      <c r="E112" s="48" t="s">
        <v>555</v>
      </c>
      <c r="F112" s="49">
        <v>2.8</v>
      </c>
      <c r="G112" s="49">
        <v>3291</v>
      </c>
    </row>
    <row r="113" spans="1:7" x14ac:dyDescent="0.15">
      <c r="A113" s="48" t="s">
        <v>770</v>
      </c>
      <c r="B113" s="48" t="s">
        <v>803</v>
      </c>
      <c r="C113" s="48" t="s">
        <v>804</v>
      </c>
      <c r="D113" s="48" t="s">
        <v>2004</v>
      </c>
      <c r="E113" s="48" t="s">
        <v>29</v>
      </c>
      <c r="F113" s="49">
        <v>2.92</v>
      </c>
      <c r="G113" s="49">
        <v>996</v>
      </c>
    </row>
    <row r="114" spans="1:7" x14ac:dyDescent="0.15">
      <c r="A114" s="48" t="s">
        <v>60</v>
      </c>
      <c r="B114" s="48" t="s">
        <v>674</v>
      </c>
      <c r="C114" s="48" t="s">
        <v>675</v>
      </c>
      <c r="D114" s="48" t="s">
        <v>2004</v>
      </c>
      <c r="E114" s="48" t="s">
        <v>8</v>
      </c>
      <c r="F114" s="49">
        <v>11.76</v>
      </c>
      <c r="G114" s="49">
        <v>6</v>
      </c>
    </row>
    <row r="115" spans="1:7" x14ac:dyDescent="0.15">
      <c r="A115" s="48" t="s">
        <v>60</v>
      </c>
      <c r="B115" s="48" t="s">
        <v>676</v>
      </c>
      <c r="C115" s="48" t="s">
        <v>677</v>
      </c>
      <c r="D115" s="48" t="s">
        <v>2004</v>
      </c>
      <c r="E115" s="48" t="s">
        <v>8</v>
      </c>
      <c r="F115" s="49">
        <v>16.440000000000001</v>
      </c>
      <c r="G115" s="49">
        <v>1</v>
      </c>
    </row>
    <row r="116" spans="1:7" x14ac:dyDescent="0.15">
      <c r="A116" s="48" t="s">
        <v>60</v>
      </c>
      <c r="B116" s="48" t="s">
        <v>670</v>
      </c>
      <c r="C116" s="48" t="s">
        <v>671</v>
      </c>
      <c r="D116" s="48" t="s">
        <v>2004</v>
      </c>
      <c r="E116" s="48" t="s">
        <v>8</v>
      </c>
      <c r="F116" s="49">
        <v>10.07</v>
      </c>
      <c r="G116" s="49">
        <v>1</v>
      </c>
    </row>
    <row r="117" spans="1:7" x14ac:dyDescent="0.15">
      <c r="A117" s="48" t="s">
        <v>50</v>
      </c>
      <c r="B117" s="48" t="s">
        <v>568</v>
      </c>
      <c r="C117" s="48" t="s">
        <v>569</v>
      </c>
      <c r="D117" s="48" t="s">
        <v>2004</v>
      </c>
      <c r="E117" s="48" t="s">
        <v>8</v>
      </c>
      <c r="F117" s="49">
        <v>11.19</v>
      </c>
      <c r="G117" s="49">
        <v>59</v>
      </c>
    </row>
    <row r="118" spans="1:7" x14ac:dyDescent="0.15">
      <c r="A118" s="48" t="s">
        <v>4</v>
      </c>
      <c r="B118" s="48" t="s">
        <v>2005</v>
      </c>
      <c r="C118" s="48" t="s">
        <v>2006</v>
      </c>
      <c r="D118" s="48" t="s">
        <v>2004</v>
      </c>
      <c r="E118" s="48" t="s">
        <v>2007</v>
      </c>
      <c r="F118" s="49">
        <v>35.840000000000003</v>
      </c>
      <c r="G118" s="49">
        <v>4</v>
      </c>
    </row>
    <row r="119" spans="1:7" x14ac:dyDescent="0.15">
      <c r="A119" s="48" t="s">
        <v>50</v>
      </c>
      <c r="B119" s="48" t="s">
        <v>572</v>
      </c>
      <c r="C119" s="48" t="s">
        <v>573</v>
      </c>
      <c r="D119" s="48" t="s">
        <v>2004</v>
      </c>
      <c r="E119" s="48" t="s">
        <v>8</v>
      </c>
      <c r="F119" s="49">
        <v>6.46</v>
      </c>
      <c r="G119" s="49">
        <v>17</v>
      </c>
    </row>
    <row r="120" spans="1:7" x14ac:dyDescent="0.15">
      <c r="A120" s="48" t="s">
        <v>50</v>
      </c>
      <c r="B120" s="48" t="s">
        <v>576</v>
      </c>
      <c r="C120" s="48" t="s">
        <v>577</v>
      </c>
      <c r="D120" s="48" t="s">
        <v>2004</v>
      </c>
      <c r="E120" s="48" t="s">
        <v>8</v>
      </c>
      <c r="F120" s="49">
        <v>5.84</v>
      </c>
      <c r="G120" s="49">
        <v>20</v>
      </c>
    </row>
    <row r="121" spans="1:7" x14ac:dyDescent="0.15">
      <c r="A121" s="48" t="s">
        <v>20</v>
      </c>
      <c r="B121" s="48" t="s">
        <v>195</v>
      </c>
      <c r="C121" s="48" t="s">
        <v>196</v>
      </c>
      <c r="D121" s="48" t="s">
        <v>2004</v>
      </c>
      <c r="E121" s="48" t="s">
        <v>23</v>
      </c>
      <c r="F121" s="49">
        <v>1.1599999999999999</v>
      </c>
      <c r="G121" s="49">
        <v>9</v>
      </c>
    </row>
    <row r="122" spans="1:7" x14ac:dyDescent="0.15">
      <c r="A122" s="48" t="s">
        <v>4</v>
      </c>
      <c r="B122" s="48" t="s">
        <v>26</v>
      </c>
      <c r="C122" s="48" t="s">
        <v>27</v>
      </c>
      <c r="D122" s="48" t="s">
        <v>2004</v>
      </c>
      <c r="E122" s="48" t="s">
        <v>19</v>
      </c>
      <c r="F122" s="49">
        <v>0.65</v>
      </c>
      <c r="G122" s="49">
        <v>360</v>
      </c>
    </row>
    <row r="123" spans="1:7" x14ac:dyDescent="0.15">
      <c r="A123" s="48" t="s">
        <v>30</v>
      </c>
      <c r="B123" s="48" t="s">
        <v>940</v>
      </c>
      <c r="C123" s="48" t="s">
        <v>941</v>
      </c>
      <c r="D123" s="48" t="s">
        <v>2004</v>
      </c>
      <c r="E123" s="48" t="s">
        <v>19</v>
      </c>
      <c r="F123" s="49">
        <v>25.07</v>
      </c>
      <c r="G123" s="49">
        <v>80</v>
      </c>
    </row>
    <row r="124" spans="1:7" x14ac:dyDescent="0.15">
      <c r="A124" s="48" t="s">
        <v>30</v>
      </c>
      <c r="B124" s="48" t="s">
        <v>33</v>
      </c>
      <c r="C124" s="48" t="s">
        <v>34</v>
      </c>
      <c r="D124" s="48" t="s">
        <v>2004</v>
      </c>
      <c r="E124" s="48" t="s">
        <v>19</v>
      </c>
      <c r="F124" s="49">
        <v>32.549999999999997</v>
      </c>
      <c r="G124" s="49">
        <v>41</v>
      </c>
    </row>
    <row r="125" spans="1:7" x14ac:dyDescent="0.15">
      <c r="A125" s="48" t="s">
        <v>30</v>
      </c>
      <c r="B125" s="48" t="s">
        <v>950</v>
      </c>
      <c r="C125" s="48" t="s">
        <v>951</v>
      </c>
      <c r="D125" s="48" t="s">
        <v>2004</v>
      </c>
      <c r="E125" s="48" t="s">
        <v>19</v>
      </c>
      <c r="F125" s="49">
        <v>24.62</v>
      </c>
      <c r="G125" s="49">
        <v>21</v>
      </c>
    </row>
    <row r="126" spans="1:7" x14ac:dyDescent="0.15">
      <c r="A126" s="48" t="s">
        <v>30</v>
      </c>
      <c r="B126" s="48" t="s">
        <v>926</v>
      </c>
      <c r="C126" s="48" t="s">
        <v>927</v>
      </c>
      <c r="D126" s="48" t="s">
        <v>2004</v>
      </c>
      <c r="E126" s="48" t="s">
        <v>19</v>
      </c>
      <c r="F126" s="49">
        <v>34.19</v>
      </c>
      <c r="G126" s="49">
        <v>1235.97</v>
      </c>
    </row>
    <row r="127" spans="1:7" x14ac:dyDescent="0.15">
      <c r="A127" s="48" t="s">
        <v>63</v>
      </c>
      <c r="B127" s="48" t="s">
        <v>483</v>
      </c>
      <c r="C127" s="48" t="s">
        <v>1509</v>
      </c>
      <c r="D127" s="48" t="s">
        <v>2004</v>
      </c>
      <c r="E127" s="48" t="s">
        <v>8</v>
      </c>
      <c r="F127" s="49">
        <v>597.5</v>
      </c>
      <c r="G127" s="49">
        <v>1</v>
      </c>
    </row>
    <row r="128" spans="1:7" x14ac:dyDescent="0.15">
      <c r="A128" s="48" t="s">
        <v>102</v>
      </c>
      <c r="B128" s="48" t="s">
        <v>594</v>
      </c>
      <c r="C128" s="48" t="s">
        <v>595</v>
      </c>
      <c r="D128" s="48" t="s">
        <v>2004</v>
      </c>
      <c r="E128" s="48" t="s">
        <v>8</v>
      </c>
      <c r="F128" s="49">
        <v>14.71</v>
      </c>
      <c r="G128" s="49">
        <v>5</v>
      </c>
    </row>
    <row r="129" spans="1:7" x14ac:dyDescent="0.15">
      <c r="A129" s="48" t="s">
        <v>50</v>
      </c>
      <c r="B129" s="48" t="s">
        <v>64</v>
      </c>
      <c r="C129" s="48" t="s">
        <v>65</v>
      </c>
      <c r="D129" s="48" t="s">
        <v>2004</v>
      </c>
      <c r="E129" s="48" t="s">
        <v>8</v>
      </c>
      <c r="F129" s="49">
        <v>10.37</v>
      </c>
      <c r="G129" s="49">
        <v>75</v>
      </c>
    </row>
    <row r="130" spans="1:7" x14ac:dyDescent="0.15">
      <c r="A130" s="48" t="s">
        <v>28</v>
      </c>
      <c r="B130" s="48" t="s">
        <v>922</v>
      </c>
      <c r="C130" s="48" t="s">
        <v>923</v>
      </c>
      <c r="D130" s="48" t="s">
        <v>2004</v>
      </c>
      <c r="E130" s="48" t="s">
        <v>8</v>
      </c>
      <c r="F130" s="49">
        <v>5.35</v>
      </c>
      <c r="G130" s="49">
        <v>54</v>
      </c>
    </row>
    <row r="131" spans="1:7" x14ac:dyDescent="0.15">
      <c r="A131" s="48" t="s">
        <v>71</v>
      </c>
      <c r="B131" s="48" t="s">
        <v>1375</v>
      </c>
      <c r="C131" s="48" t="s">
        <v>1376</v>
      </c>
      <c r="D131" s="48" t="s">
        <v>2004</v>
      </c>
      <c r="E131" s="48" t="s">
        <v>8</v>
      </c>
      <c r="F131" s="49">
        <v>25.66</v>
      </c>
      <c r="G131" s="49">
        <v>5</v>
      </c>
    </row>
    <row r="132" spans="1:7" x14ac:dyDescent="0.15">
      <c r="A132" s="48" t="s">
        <v>28</v>
      </c>
      <c r="B132" s="48" t="s">
        <v>919</v>
      </c>
      <c r="C132" s="48" t="s">
        <v>920</v>
      </c>
      <c r="D132" s="48" t="s">
        <v>2004</v>
      </c>
      <c r="E132" s="48" t="s">
        <v>8</v>
      </c>
      <c r="F132" s="49">
        <v>2.29</v>
      </c>
      <c r="G132" s="49">
        <v>71</v>
      </c>
    </row>
    <row r="133" spans="1:7" x14ac:dyDescent="0.15">
      <c r="A133" s="48" t="s">
        <v>7</v>
      </c>
      <c r="B133" s="48" t="s">
        <v>299</v>
      </c>
      <c r="C133" s="48" t="s">
        <v>300</v>
      </c>
      <c r="D133" s="48" t="s">
        <v>2004</v>
      </c>
      <c r="E133" s="48" t="s">
        <v>19</v>
      </c>
      <c r="F133" s="49">
        <v>3.78</v>
      </c>
      <c r="G133" s="49">
        <v>671.67</v>
      </c>
    </row>
    <row r="134" spans="1:7" x14ac:dyDescent="0.15">
      <c r="A134" s="48" t="s">
        <v>4</v>
      </c>
      <c r="B134" s="48" t="s">
        <v>449</v>
      </c>
      <c r="C134" s="48" t="s">
        <v>450</v>
      </c>
      <c r="D134" s="48" t="s">
        <v>2004</v>
      </c>
      <c r="E134" s="48" t="s">
        <v>19</v>
      </c>
      <c r="F134" s="49">
        <v>9.52</v>
      </c>
      <c r="G134" s="49">
        <v>432.99</v>
      </c>
    </row>
    <row r="135" spans="1:7" x14ac:dyDescent="0.15">
      <c r="A135" s="48" t="s">
        <v>7</v>
      </c>
      <c r="B135" s="48" t="s">
        <v>17</v>
      </c>
      <c r="C135" s="48" t="s">
        <v>18</v>
      </c>
      <c r="D135" s="48" t="s">
        <v>2004</v>
      </c>
      <c r="E135" s="48" t="s">
        <v>19</v>
      </c>
      <c r="F135" s="49">
        <v>14.46</v>
      </c>
      <c r="G135" s="49">
        <v>25</v>
      </c>
    </row>
    <row r="136" spans="1:7" x14ac:dyDescent="0.15">
      <c r="A136" s="48" t="s">
        <v>807</v>
      </c>
      <c r="B136" s="48" t="s">
        <v>838</v>
      </c>
      <c r="C136" s="48" t="s">
        <v>839</v>
      </c>
      <c r="D136" s="48" t="s">
        <v>2004</v>
      </c>
      <c r="E136" s="48" t="s">
        <v>8</v>
      </c>
      <c r="F136" s="49">
        <v>26.05</v>
      </c>
      <c r="G136" s="49">
        <v>11</v>
      </c>
    </row>
    <row r="137" spans="1:7" x14ac:dyDescent="0.15">
      <c r="A137" s="48" t="s">
        <v>56</v>
      </c>
      <c r="B137" s="48" t="s">
        <v>1389</v>
      </c>
      <c r="C137" s="48" t="s">
        <v>1390</v>
      </c>
      <c r="D137" s="48" t="s">
        <v>2004</v>
      </c>
      <c r="E137" s="48" t="s">
        <v>518</v>
      </c>
      <c r="F137" s="49">
        <v>6.98</v>
      </c>
      <c r="G137" s="49">
        <v>15</v>
      </c>
    </row>
  </sheetData>
  <mergeCells count="2">
    <mergeCell ref="A2:G2"/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FF16E-ACD6-41AA-AA43-0D444409D2F0}">
  <sheetPr>
    <tabColor theme="4"/>
  </sheetPr>
  <dimension ref="A1:D1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" sqref="B4"/>
    </sheetView>
  </sheetViews>
  <sheetFormatPr baseColWidth="10" defaultRowHeight="12.75" x14ac:dyDescent="0.25"/>
  <cols>
    <col min="1" max="1" width="27.5703125" style="5" customWidth="1"/>
    <col min="2" max="2" width="75.140625" style="5" customWidth="1"/>
    <col min="3" max="3" width="11.28515625" style="10" customWidth="1"/>
    <col min="4" max="4" width="13.7109375" style="11" bestFit="1" customWidth="1"/>
    <col min="5" max="242" width="11.42578125" style="5"/>
    <col min="243" max="243" width="21.140625" style="5" customWidth="1"/>
    <col min="244" max="244" width="49" style="5" bestFit="1" customWidth="1"/>
    <col min="245" max="245" width="9.28515625" style="5" bestFit="1" customWidth="1"/>
    <col min="246" max="246" width="16" style="5" bestFit="1" customWidth="1"/>
    <col min="247" max="247" width="35.42578125" style="5" bestFit="1" customWidth="1"/>
    <col min="248" max="248" width="15.42578125" style="5" bestFit="1" customWidth="1"/>
    <col min="249" max="249" width="16.140625" style="5" bestFit="1" customWidth="1"/>
    <col min="250" max="251" width="12.7109375" style="5" bestFit="1" customWidth="1"/>
    <col min="252" max="252" width="17.28515625" style="5" bestFit="1" customWidth="1"/>
    <col min="253" max="253" width="21.28515625" style="5" bestFit="1" customWidth="1"/>
    <col min="254" max="254" width="15.7109375" style="5" bestFit="1" customWidth="1"/>
    <col min="255" max="255" width="10.5703125" style="5" bestFit="1" customWidth="1"/>
    <col min="256" max="256" width="12.7109375" style="5" bestFit="1" customWidth="1"/>
    <col min="257" max="498" width="11.42578125" style="5"/>
    <col min="499" max="499" width="21.140625" style="5" customWidth="1"/>
    <col min="500" max="500" width="49" style="5" bestFit="1" customWidth="1"/>
    <col min="501" max="501" width="9.28515625" style="5" bestFit="1" customWidth="1"/>
    <col min="502" max="502" width="16" style="5" bestFit="1" customWidth="1"/>
    <col min="503" max="503" width="35.42578125" style="5" bestFit="1" customWidth="1"/>
    <col min="504" max="504" width="15.42578125" style="5" bestFit="1" customWidth="1"/>
    <col min="505" max="505" width="16.140625" style="5" bestFit="1" customWidth="1"/>
    <col min="506" max="507" width="12.7109375" style="5" bestFit="1" customWidth="1"/>
    <col min="508" max="508" width="17.28515625" style="5" bestFit="1" customWidth="1"/>
    <col min="509" max="509" width="21.28515625" style="5" bestFit="1" customWidth="1"/>
    <col min="510" max="510" width="15.7109375" style="5" bestFit="1" customWidth="1"/>
    <col min="511" max="511" width="10.5703125" style="5" bestFit="1" customWidth="1"/>
    <col min="512" max="512" width="12.7109375" style="5" bestFit="1" customWidth="1"/>
    <col min="513" max="754" width="11.42578125" style="5"/>
    <col min="755" max="755" width="21.140625" style="5" customWidth="1"/>
    <col min="756" max="756" width="49" style="5" bestFit="1" customWidth="1"/>
    <col min="757" max="757" width="9.28515625" style="5" bestFit="1" customWidth="1"/>
    <col min="758" max="758" width="16" style="5" bestFit="1" customWidth="1"/>
    <col min="759" max="759" width="35.42578125" style="5" bestFit="1" customWidth="1"/>
    <col min="760" max="760" width="15.42578125" style="5" bestFit="1" customWidth="1"/>
    <col min="761" max="761" width="16.140625" style="5" bestFit="1" customWidth="1"/>
    <col min="762" max="763" width="12.7109375" style="5" bestFit="1" customWidth="1"/>
    <col min="764" max="764" width="17.28515625" style="5" bestFit="1" customWidth="1"/>
    <col min="765" max="765" width="21.28515625" style="5" bestFit="1" customWidth="1"/>
    <col min="766" max="766" width="15.7109375" style="5" bestFit="1" customWidth="1"/>
    <col min="767" max="767" width="10.5703125" style="5" bestFit="1" customWidth="1"/>
    <col min="768" max="768" width="12.7109375" style="5" bestFit="1" customWidth="1"/>
    <col min="769" max="1010" width="11.42578125" style="5"/>
    <col min="1011" max="1011" width="21.140625" style="5" customWidth="1"/>
    <col min="1012" max="1012" width="49" style="5" bestFit="1" customWidth="1"/>
    <col min="1013" max="1013" width="9.28515625" style="5" bestFit="1" customWidth="1"/>
    <col min="1014" max="1014" width="16" style="5" bestFit="1" customWidth="1"/>
    <col min="1015" max="1015" width="35.42578125" style="5" bestFit="1" customWidth="1"/>
    <col min="1016" max="1016" width="15.42578125" style="5" bestFit="1" customWidth="1"/>
    <col min="1017" max="1017" width="16.140625" style="5" bestFit="1" customWidth="1"/>
    <col min="1018" max="1019" width="12.7109375" style="5" bestFit="1" customWidth="1"/>
    <col min="1020" max="1020" width="17.28515625" style="5" bestFit="1" customWidth="1"/>
    <col min="1021" max="1021" width="21.28515625" style="5" bestFit="1" customWidth="1"/>
    <col min="1022" max="1022" width="15.7109375" style="5" bestFit="1" customWidth="1"/>
    <col min="1023" max="1023" width="10.5703125" style="5" bestFit="1" customWidth="1"/>
    <col min="1024" max="1024" width="12.7109375" style="5" bestFit="1" customWidth="1"/>
    <col min="1025" max="1266" width="11.42578125" style="5"/>
    <col min="1267" max="1267" width="21.140625" style="5" customWidth="1"/>
    <col min="1268" max="1268" width="49" style="5" bestFit="1" customWidth="1"/>
    <col min="1269" max="1269" width="9.28515625" style="5" bestFit="1" customWidth="1"/>
    <col min="1270" max="1270" width="16" style="5" bestFit="1" customWidth="1"/>
    <col min="1271" max="1271" width="35.42578125" style="5" bestFit="1" customWidth="1"/>
    <col min="1272" max="1272" width="15.42578125" style="5" bestFit="1" customWidth="1"/>
    <col min="1273" max="1273" width="16.140625" style="5" bestFit="1" customWidth="1"/>
    <col min="1274" max="1275" width="12.7109375" style="5" bestFit="1" customWidth="1"/>
    <col min="1276" max="1276" width="17.28515625" style="5" bestFit="1" customWidth="1"/>
    <col min="1277" max="1277" width="21.28515625" style="5" bestFit="1" customWidth="1"/>
    <col min="1278" max="1278" width="15.7109375" style="5" bestFit="1" customWidth="1"/>
    <col min="1279" max="1279" width="10.5703125" style="5" bestFit="1" customWidth="1"/>
    <col min="1280" max="1280" width="12.7109375" style="5" bestFit="1" customWidth="1"/>
    <col min="1281" max="1522" width="11.42578125" style="5"/>
    <col min="1523" max="1523" width="21.140625" style="5" customWidth="1"/>
    <col min="1524" max="1524" width="49" style="5" bestFit="1" customWidth="1"/>
    <col min="1525" max="1525" width="9.28515625" style="5" bestFit="1" customWidth="1"/>
    <col min="1526" max="1526" width="16" style="5" bestFit="1" customWidth="1"/>
    <col min="1527" max="1527" width="35.42578125" style="5" bestFit="1" customWidth="1"/>
    <col min="1528" max="1528" width="15.42578125" style="5" bestFit="1" customWidth="1"/>
    <col min="1529" max="1529" width="16.140625" style="5" bestFit="1" customWidth="1"/>
    <col min="1530" max="1531" width="12.7109375" style="5" bestFit="1" customWidth="1"/>
    <col min="1532" max="1532" width="17.28515625" style="5" bestFit="1" customWidth="1"/>
    <col min="1533" max="1533" width="21.28515625" style="5" bestFit="1" customWidth="1"/>
    <col min="1534" max="1534" width="15.7109375" style="5" bestFit="1" customWidth="1"/>
    <col min="1535" max="1535" width="10.5703125" style="5" bestFit="1" customWidth="1"/>
    <col min="1536" max="1536" width="12.7109375" style="5" bestFit="1" customWidth="1"/>
    <col min="1537" max="1778" width="11.42578125" style="5"/>
    <col min="1779" max="1779" width="21.140625" style="5" customWidth="1"/>
    <col min="1780" max="1780" width="49" style="5" bestFit="1" customWidth="1"/>
    <col min="1781" max="1781" width="9.28515625" style="5" bestFit="1" customWidth="1"/>
    <col min="1782" max="1782" width="16" style="5" bestFit="1" customWidth="1"/>
    <col min="1783" max="1783" width="35.42578125" style="5" bestFit="1" customWidth="1"/>
    <col min="1784" max="1784" width="15.42578125" style="5" bestFit="1" customWidth="1"/>
    <col min="1785" max="1785" width="16.140625" style="5" bestFit="1" customWidth="1"/>
    <col min="1786" max="1787" width="12.7109375" style="5" bestFit="1" customWidth="1"/>
    <col min="1788" max="1788" width="17.28515625" style="5" bestFit="1" customWidth="1"/>
    <col min="1789" max="1789" width="21.28515625" style="5" bestFit="1" customWidth="1"/>
    <col min="1790" max="1790" width="15.7109375" style="5" bestFit="1" customWidth="1"/>
    <col min="1791" max="1791" width="10.5703125" style="5" bestFit="1" customWidth="1"/>
    <col min="1792" max="1792" width="12.7109375" style="5" bestFit="1" customWidth="1"/>
    <col min="1793" max="2034" width="11.42578125" style="5"/>
    <col min="2035" max="2035" width="21.140625" style="5" customWidth="1"/>
    <col min="2036" max="2036" width="49" style="5" bestFit="1" customWidth="1"/>
    <col min="2037" max="2037" width="9.28515625" style="5" bestFit="1" customWidth="1"/>
    <col min="2038" max="2038" width="16" style="5" bestFit="1" customWidth="1"/>
    <col min="2039" max="2039" width="35.42578125" style="5" bestFit="1" customWidth="1"/>
    <col min="2040" max="2040" width="15.42578125" style="5" bestFit="1" customWidth="1"/>
    <col min="2041" max="2041" width="16.140625" style="5" bestFit="1" customWidth="1"/>
    <col min="2042" max="2043" width="12.7109375" style="5" bestFit="1" customWidth="1"/>
    <col min="2044" max="2044" width="17.28515625" style="5" bestFit="1" customWidth="1"/>
    <col min="2045" max="2045" width="21.28515625" style="5" bestFit="1" customWidth="1"/>
    <col min="2046" max="2046" width="15.7109375" style="5" bestFit="1" customWidth="1"/>
    <col min="2047" max="2047" width="10.5703125" style="5" bestFit="1" customWidth="1"/>
    <col min="2048" max="2048" width="12.7109375" style="5" bestFit="1" customWidth="1"/>
    <col min="2049" max="2290" width="11.42578125" style="5"/>
    <col min="2291" max="2291" width="21.140625" style="5" customWidth="1"/>
    <col min="2292" max="2292" width="49" style="5" bestFit="1" customWidth="1"/>
    <col min="2293" max="2293" width="9.28515625" style="5" bestFit="1" customWidth="1"/>
    <col min="2294" max="2294" width="16" style="5" bestFit="1" customWidth="1"/>
    <col min="2295" max="2295" width="35.42578125" style="5" bestFit="1" customWidth="1"/>
    <col min="2296" max="2296" width="15.42578125" style="5" bestFit="1" customWidth="1"/>
    <col min="2297" max="2297" width="16.140625" style="5" bestFit="1" customWidth="1"/>
    <col min="2298" max="2299" width="12.7109375" style="5" bestFit="1" customWidth="1"/>
    <col min="2300" max="2300" width="17.28515625" style="5" bestFit="1" customWidth="1"/>
    <col min="2301" max="2301" width="21.28515625" style="5" bestFit="1" customWidth="1"/>
    <col min="2302" max="2302" width="15.7109375" style="5" bestFit="1" customWidth="1"/>
    <col min="2303" max="2303" width="10.5703125" style="5" bestFit="1" customWidth="1"/>
    <col min="2304" max="2304" width="12.7109375" style="5" bestFit="1" customWidth="1"/>
    <col min="2305" max="2546" width="11.42578125" style="5"/>
    <col min="2547" max="2547" width="21.140625" style="5" customWidth="1"/>
    <col min="2548" max="2548" width="49" style="5" bestFit="1" customWidth="1"/>
    <col min="2549" max="2549" width="9.28515625" style="5" bestFit="1" customWidth="1"/>
    <col min="2550" max="2550" width="16" style="5" bestFit="1" customWidth="1"/>
    <col min="2551" max="2551" width="35.42578125" style="5" bestFit="1" customWidth="1"/>
    <col min="2552" max="2552" width="15.42578125" style="5" bestFit="1" customWidth="1"/>
    <col min="2553" max="2553" width="16.140625" style="5" bestFit="1" customWidth="1"/>
    <col min="2554" max="2555" width="12.7109375" style="5" bestFit="1" customWidth="1"/>
    <col min="2556" max="2556" width="17.28515625" style="5" bestFit="1" customWidth="1"/>
    <col min="2557" max="2557" width="21.28515625" style="5" bestFit="1" customWidth="1"/>
    <col min="2558" max="2558" width="15.7109375" style="5" bestFit="1" customWidth="1"/>
    <col min="2559" max="2559" width="10.5703125" style="5" bestFit="1" customWidth="1"/>
    <col min="2560" max="2560" width="12.7109375" style="5" bestFit="1" customWidth="1"/>
    <col min="2561" max="2802" width="11.42578125" style="5"/>
    <col min="2803" max="2803" width="21.140625" style="5" customWidth="1"/>
    <col min="2804" max="2804" width="49" style="5" bestFit="1" customWidth="1"/>
    <col min="2805" max="2805" width="9.28515625" style="5" bestFit="1" customWidth="1"/>
    <col min="2806" max="2806" width="16" style="5" bestFit="1" customWidth="1"/>
    <col min="2807" max="2807" width="35.42578125" style="5" bestFit="1" customWidth="1"/>
    <col min="2808" max="2808" width="15.42578125" style="5" bestFit="1" customWidth="1"/>
    <col min="2809" max="2809" width="16.140625" style="5" bestFit="1" customWidth="1"/>
    <col min="2810" max="2811" width="12.7109375" style="5" bestFit="1" customWidth="1"/>
    <col min="2812" max="2812" width="17.28515625" style="5" bestFit="1" customWidth="1"/>
    <col min="2813" max="2813" width="21.28515625" style="5" bestFit="1" customWidth="1"/>
    <col min="2814" max="2814" width="15.7109375" style="5" bestFit="1" customWidth="1"/>
    <col min="2815" max="2815" width="10.5703125" style="5" bestFit="1" customWidth="1"/>
    <col min="2816" max="2816" width="12.7109375" style="5" bestFit="1" customWidth="1"/>
    <col min="2817" max="3058" width="11.42578125" style="5"/>
    <col min="3059" max="3059" width="21.140625" style="5" customWidth="1"/>
    <col min="3060" max="3060" width="49" style="5" bestFit="1" customWidth="1"/>
    <col min="3061" max="3061" width="9.28515625" style="5" bestFit="1" customWidth="1"/>
    <col min="3062" max="3062" width="16" style="5" bestFit="1" customWidth="1"/>
    <col min="3063" max="3063" width="35.42578125" style="5" bestFit="1" customWidth="1"/>
    <col min="3064" max="3064" width="15.42578125" style="5" bestFit="1" customWidth="1"/>
    <col min="3065" max="3065" width="16.140625" style="5" bestFit="1" customWidth="1"/>
    <col min="3066" max="3067" width="12.7109375" style="5" bestFit="1" customWidth="1"/>
    <col min="3068" max="3068" width="17.28515625" style="5" bestFit="1" customWidth="1"/>
    <col min="3069" max="3069" width="21.28515625" style="5" bestFit="1" customWidth="1"/>
    <col min="3070" max="3070" width="15.7109375" style="5" bestFit="1" customWidth="1"/>
    <col min="3071" max="3071" width="10.5703125" style="5" bestFit="1" customWidth="1"/>
    <col min="3072" max="3072" width="12.7109375" style="5" bestFit="1" customWidth="1"/>
    <col min="3073" max="3314" width="11.42578125" style="5"/>
    <col min="3315" max="3315" width="21.140625" style="5" customWidth="1"/>
    <col min="3316" max="3316" width="49" style="5" bestFit="1" customWidth="1"/>
    <col min="3317" max="3317" width="9.28515625" style="5" bestFit="1" customWidth="1"/>
    <col min="3318" max="3318" width="16" style="5" bestFit="1" customWidth="1"/>
    <col min="3319" max="3319" width="35.42578125" style="5" bestFit="1" customWidth="1"/>
    <col min="3320" max="3320" width="15.42578125" style="5" bestFit="1" customWidth="1"/>
    <col min="3321" max="3321" width="16.140625" style="5" bestFit="1" customWidth="1"/>
    <col min="3322" max="3323" width="12.7109375" style="5" bestFit="1" customWidth="1"/>
    <col min="3324" max="3324" width="17.28515625" style="5" bestFit="1" customWidth="1"/>
    <col min="3325" max="3325" width="21.28515625" style="5" bestFit="1" customWidth="1"/>
    <col min="3326" max="3326" width="15.7109375" style="5" bestFit="1" customWidth="1"/>
    <col min="3327" max="3327" width="10.5703125" style="5" bestFit="1" customWidth="1"/>
    <col min="3328" max="3328" width="12.7109375" style="5" bestFit="1" customWidth="1"/>
    <col min="3329" max="3570" width="11.42578125" style="5"/>
    <col min="3571" max="3571" width="21.140625" style="5" customWidth="1"/>
    <col min="3572" max="3572" width="49" style="5" bestFit="1" customWidth="1"/>
    <col min="3573" max="3573" width="9.28515625" style="5" bestFit="1" customWidth="1"/>
    <col min="3574" max="3574" width="16" style="5" bestFit="1" customWidth="1"/>
    <col min="3575" max="3575" width="35.42578125" style="5" bestFit="1" customWidth="1"/>
    <col min="3576" max="3576" width="15.42578125" style="5" bestFit="1" customWidth="1"/>
    <col min="3577" max="3577" width="16.140625" style="5" bestFit="1" customWidth="1"/>
    <col min="3578" max="3579" width="12.7109375" style="5" bestFit="1" customWidth="1"/>
    <col min="3580" max="3580" width="17.28515625" style="5" bestFit="1" customWidth="1"/>
    <col min="3581" max="3581" width="21.28515625" style="5" bestFit="1" customWidth="1"/>
    <col min="3582" max="3582" width="15.7109375" style="5" bestFit="1" customWidth="1"/>
    <col min="3583" max="3583" width="10.5703125" style="5" bestFit="1" customWidth="1"/>
    <col min="3584" max="3584" width="12.7109375" style="5" bestFit="1" customWidth="1"/>
    <col min="3585" max="3826" width="11.42578125" style="5"/>
    <col min="3827" max="3827" width="21.140625" style="5" customWidth="1"/>
    <col min="3828" max="3828" width="49" style="5" bestFit="1" customWidth="1"/>
    <col min="3829" max="3829" width="9.28515625" style="5" bestFit="1" customWidth="1"/>
    <col min="3830" max="3830" width="16" style="5" bestFit="1" customWidth="1"/>
    <col min="3831" max="3831" width="35.42578125" style="5" bestFit="1" customWidth="1"/>
    <col min="3832" max="3832" width="15.42578125" style="5" bestFit="1" customWidth="1"/>
    <col min="3833" max="3833" width="16.140625" style="5" bestFit="1" customWidth="1"/>
    <col min="3834" max="3835" width="12.7109375" style="5" bestFit="1" customWidth="1"/>
    <col min="3836" max="3836" width="17.28515625" style="5" bestFit="1" customWidth="1"/>
    <col min="3837" max="3837" width="21.28515625" style="5" bestFit="1" customWidth="1"/>
    <col min="3838" max="3838" width="15.7109375" style="5" bestFit="1" customWidth="1"/>
    <col min="3839" max="3839" width="10.5703125" style="5" bestFit="1" customWidth="1"/>
    <col min="3840" max="3840" width="12.7109375" style="5" bestFit="1" customWidth="1"/>
    <col min="3841" max="4082" width="11.42578125" style="5"/>
    <col min="4083" max="4083" width="21.140625" style="5" customWidth="1"/>
    <col min="4084" max="4084" width="49" style="5" bestFit="1" customWidth="1"/>
    <col min="4085" max="4085" width="9.28515625" style="5" bestFit="1" customWidth="1"/>
    <col min="4086" max="4086" width="16" style="5" bestFit="1" customWidth="1"/>
    <col min="4087" max="4087" width="35.42578125" style="5" bestFit="1" customWidth="1"/>
    <col min="4088" max="4088" width="15.42578125" style="5" bestFit="1" customWidth="1"/>
    <col min="4089" max="4089" width="16.140625" style="5" bestFit="1" customWidth="1"/>
    <col min="4090" max="4091" width="12.7109375" style="5" bestFit="1" customWidth="1"/>
    <col min="4092" max="4092" width="17.28515625" style="5" bestFit="1" customWidth="1"/>
    <col min="4093" max="4093" width="21.28515625" style="5" bestFit="1" customWidth="1"/>
    <col min="4094" max="4094" width="15.7109375" style="5" bestFit="1" customWidth="1"/>
    <col min="4095" max="4095" width="10.5703125" style="5" bestFit="1" customWidth="1"/>
    <col min="4096" max="4096" width="12.7109375" style="5" bestFit="1" customWidth="1"/>
    <col min="4097" max="4338" width="11.42578125" style="5"/>
    <col min="4339" max="4339" width="21.140625" style="5" customWidth="1"/>
    <col min="4340" max="4340" width="49" style="5" bestFit="1" customWidth="1"/>
    <col min="4341" max="4341" width="9.28515625" style="5" bestFit="1" customWidth="1"/>
    <col min="4342" max="4342" width="16" style="5" bestFit="1" customWidth="1"/>
    <col min="4343" max="4343" width="35.42578125" style="5" bestFit="1" customWidth="1"/>
    <col min="4344" max="4344" width="15.42578125" style="5" bestFit="1" customWidth="1"/>
    <col min="4345" max="4345" width="16.140625" style="5" bestFit="1" customWidth="1"/>
    <col min="4346" max="4347" width="12.7109375" style="5" bestFit="1" customWidth="1"/>
    <col min="4348" max="4348" width="17.28515625" style="5" bestFit="1" customWidth="1"/>
    <col min="4349" max="4349" width="21.28515625" style="5" bestFit="1" customWidth="1"/>
    <col min="4350" max="4350" width="15.7109375" style="5" bestFit="1" customWidth="1"/>
    <col min="4351" max="4351" width="10.5703125" style="5" bestFit="1" customWidth="1"/>
    <col min="4352" max="4352" width="12.7109375" style="5" bestFit="1" customWidth="1"/>
    <col min="4353" max="4594" width="11.42578125" style="5"/>
    <col min="4595" max="4595" width="21.140625" style="5" customWidth="1"/>
    <col min="4596" max="4596" width="49" style="5" bestFit="1" customWidth="1"/>
    <col min="4597" max="4597" width="9.28515625" style="5" bestFit="1" customWidth="1"/>
    <col min="4598" max="4598" width="16" style="5" bestFit="1" customWidth="1"/>
    <col min="4599" max="4599" width="35.42578125" style="5" bestFit="1" customWidth="1"/>
    <col min="4600" max="4600" width="15.42578125" style="5" bestFit="1" customWidth="1"/>
    <col min="4601" max="4601" width="16.140625" style="5" bestFit="1" customWidth="1"/>
    <col min="4602" max="4603" width="12.7109375" style="5" bestFit="1" customWidth="1"/>
    <col min="4604" max="4604" width="17.28515625" style="5" bestFit="1" customWidth="1"/>
    <col min="4605" max="4605" width="21.28515625" style="5" bestFit="1" customWidth="1"/>
    <col min="4606" max="4606" width="15.7109375" style="5" bestFit="1" customWidth="1"/>
    <col min="4607" max="4607" width="10.5703125" style="5" bestFit="1" customWidth="1"/>
    <col min="4608" max="4608" width="12.7109375" style="5" bestFit="1" customWidth="1"/>
    <col min="4609" max="4850" width="11.42578125" style="5"/>
    <col min="4851" max="4851" width="21.140625" style="5" customWidth="1"/>
    <col min="4852" max="4852" width="49" style="5" bestFit="1" customWidth="1"/>
    <col min="4853" max="4853" width="9.28515625" style="5" bestFit="1" customWidth="1"/>
    <col min="4854" max="4854" width="16" style="5" bestFit="1" customWidth="1"/>
    <col min="4855" max="4855" width="35.42578125" style="5" bestFit="1" customWidth="1"/>
    <col min="4856" max="4856" width="15.42578125" style="5" bestFit="1" customWidth="1"/>
    <col min="4857" max="4857" width="16.140625" style="5" bestFit="1" customWidth="1"/>
    <col min="4858" max="4859" width="12.7109375" style="5" bestFit="1" customWidth="1"/>
    <col min="4860" max="4860" width="17.28515625" style="5" bestFit="1" customWidth="1"/>
    <col min="4861" max="4861" width="21.28515625" style="5" bestFit="1" customWidth="1"/>
    <col min="4862" max="4862" width="15.7109375" style="5" bestFit="1" customWidth="1"/>
    <col min="4863" max="4863" width="10.5703125" style="5" bestFit="1" customWidth="1"/>
    <col min="4864" max="4864" width="12.7109375" style="5" bestFit="1" customWidth="1"/>
    <col min="4865" max="5106" width="11.42578125" style="5"/>
    <col min="5107" max="5107" width="21.140625" style="5" customWidth="1"/>
    <col min="5108" max="5108" width="49" style="5" bestFit="1" customWidth="1"/>
    <col min="5109" max="5109" width="9.28515625" style="5" bestFit="1" customWidth="1"/>
    <col min="5110" max="5110" width="16" style="5" bestFit="1" customWidth="1"/>
    <col min="5111" max="5111" width="35.42578125" style="5" bestFit="1" customWidth="1"/>
    <col min="5112" max="5112" width="15.42578125" style="5" bestFit="1" customWidth="1"/>
    <col min="5113" max="5113" width="16.140625" style="5" bestFit="1" customWidth="1"/>
    <col min="5114" max="5115" width="12.7109375" style="5" bestFit="1" customWidth="1"/>
    <col min="5116" max="5116" width="17.28515625" style="5" bestFit="1" customWidth="1"/>
    <col min="5117" max="5117" width="21.28515625" style="5" bestFit="1" customWidth="1"/>
    <col min="5118" max="5118" width="15.7109375" style="5" bestFit="1" customWidth="1"/>
    <col min="5119" max="5119" width="10.5703125" style="5" bestFit="1" customWidth="1"/>
    <col min="5120" max="5120" width="12.7109375" style="5" bestFit="1" customWidth="1"/>
    <col min="5121" max="5362" width="11.42578125" style="5"/>
    <col min="5363" max="5363" width="21.140625" style="5" customWidth="1"/>
    <col min="5364" max="5364" width="49" style="5" bestFit="1" customWidth="1"/>
    <col min="5365" max="5365" width="9.28515625" style="5" bestFit="1" customWidth="1"/>
    <col min="5366" max="5366" width="16" style="5" bestFit="1" customWidth="1"/>
    <col min="5367" max="5367" width="35.42578125" style="5" bestFit="1" customWidth="1"/>
    <col min="5368" max="5368" width="15.42578125" style="5" bestFit="1" customWidth="1"/>
    <col min="5369" max="5369" width="16.140625" style="5" bestFit="1" customWidth="1"/>
    <col min="5370" max="5371" width="12.7109375" style="5" bestFit="1" customWidth="1"/>
    <col min="5372" max="5372" width="17.28515625" style="5" bestFit="1" customWidth="1"/>
    <col min="5373" max="5373" width="21.28515625" style="5" bestFit="1" customWidth="1"/>
    <col min="5374" max="5374" width="15.7109375" style="5" bestFit="1" customWidth="1"/>
    <col min="5375" max="5375" width="10.5703125" style="5" bestFit="1" customWidth="1"/>
    <col min="5376" max="5376" width="12.7109375" style="5" bestFit="1" customWidth="1"/>
    <col min="5377" max="5618" width="11.42578125" style="5"/>
    <col min="5619" max="5619" width="21.140625" style="5" customWidth="1"/>
    <col min="5620" max="5620" width="49" style="5" bestFit="1" customWidth="1"/>
    <col min="5621" max="5621" width="9.28515625" style="5" bestFit="1" customWidth="1"/>
    <col min="5622" max="5622" width="16" style="5" bestFit="1" customWidth="1"/>
    <col min="5623" max="5623" width="35.42578125" style="5" bestFit="1" customWidth="1"/>
    <col min="5624" max="5624" width="15.42578125" style="5" bestFit="1" customWidth="1"/>
    <col min="5625" max="5625" width="16.140625" style="5" bestFit="1" customWidth="1"/>
    <col min="5626" max="5627" width="12.7109375" style="5" bestFit="1" customWidth="1"/>
    <col min="5628" max="5628" width="17.28515625" style="5" bestFit="1" customWidth="1"/>
    <col min="5629" max="5629" width="21.28515625" style="5" bestFit="1" customWidth="1"/>
    <col min="5630" max="5630" width="15.7109375" style="5" bestFit="1" customWidth="1"/>
    <col min="5631" max="5631" width="10.5703125" style="5" bestFit="1" customWidth="1"/>
    <col min="5632" max="5632" width="12.7109375" style="5" bestFit="1" customWidth="1"/>
    <col min="5633" max="5874" width="11.42578125" style="5"/>
    <col min="5875" max="5875" width="21.140625" style="5" customWidth="1"/>
    <col min="5876" max="5876" width="49" style="5" bestFit="1" customWidth="1"/>
    <col min="5877" max="5877" width="9.28515625" style="5" bestFit="1" customWidth="1"/>
    <col min="5878" max="5878" width="16" style="5" bestFit="1" customWidth="1"/>
    <col min="5879" max="5879" width="35.42578125" style="5" bestFit="1" customWidth="1"/>
    <col min="5880" max="5880" width="15.42578125" style="5" bestFit="1" customWidth="1"/>
    <col min="5881" max="5881" width="16.140625" style="5" bestFit="1" customWidth="1"/>
    <col min="5882" max="5883" width="12.7109375" style="5" bestFit="1" customWidth="1"/>
    <col min="5884" max="5884" width="17.28515625" style="5" bestFit="1" customWidth="1"/>
    <col min="5885" max="5885" width="21.28515625" style="5" bestFit="1" customWidth="1"/>
    <col min="5886" max="5886" width="15.7109375" style="5" bestFit="1" customWidth="1"/>
    <col min="5887" max="5887" width="10.5703125" style="5" bestFit="1" customWidth="1"/>
    <col min="5888" max="5888" width="12.7109375" style="5" bestFit="1" customWidth="1"/>
    <col min="5889" max="6130" width="11.42578125" style="5"/>
    <col min="6131" max="6131" width="21.140625" style="5" customWidth="1"/>
    <col min="6132" max="6132" width="49" style="5" bestFit="1" customWidth="1"/>
    <col min="6133" max="6133" width="9.28515625" style="5" bestFit="1" customWidth="1"/>
    <col min="6134" max="6134" width="16" style="5" bestFit="1" customWidth="1"/>
    <col min="6135" max="6135" width="35.42578125" style="5" bestFit="1" customWidth="1"/>
    <col min="6136" max="6136" width="15.42578125" style="5" bestFit="1" customWidth="1"/>
    <col min="6137" max="6137" width="16.140625" style="5" bestFit="1" customWidth="1"/>
    <col min="6138" max="6139" width="12.7109375" style="5" bestFit="1" customWidth="1"/>
    <col min="6140" max="6140" width="17.28515625" style="5" bestFit="1" customWidth="1"/>
    <col min="6141" max="6141" width="21.28515625" style="5" bestFit="1" customWidth="1"/>
    <col min="6142" max="6142" width="15.7109375" style="5" bestFit="1" customWidth="1"/>
    <col min="6143" max="6143" width="10.5703125" style="5" bestFit="1" customWidth="1"/>
    <col min="6144" max="6144" width="12.7109375" style="5" bestFit="1" customWidth="1"/>
    <col min="6145" max="6386" width="11.42578125" style="5"/>
    <col min="6387" max="6387" width="21.140625" style="5" customWidth="1"/>
    <col min="6388" max="6388" width="49" style="5" bestFit="1" customWidth="1"/>
    <col min="6389" max="6389" width="9.28515625" style="5" bestFit="1" customWidth="1"/>
    <col min="6390" max="6390" width="16" style="5" bestFit="1" customWidth="1"/>
    <col min="6391" max="6391" width="35.42578125" style="5" bestFit="1" customWidth="1"/>
    <col min="6392" max="6392" width="15.42578125" style="5" bestFit="1" customWidth="1"/>
    <col min="6393" max="6393" width="16.140625" style="5" bestFit="1" customWidth="1"/>
    <col min="6394" max="6395" width="12.7109375" style="5" bestFit="1" customWidth="1"/>
    <col min="6396" max="6396" width="17.28515625" style="5" bestFit="1" customWidth="1"/>
    <col min="6397" max="6397" width="21.28515625" style="5" bestFit="1" customWidth="1"/>
    <col min="6398" max="6398" width="15.7109375" style="5" bestFit="1" customWidth="1"/>
    <col min="6399" max="6399" width="10.5703125" style="5" bestFit="1" customWidth="1"/>
    <col min="6400" max="6400" width="12.7109375" style="5" bestFit="1" customWidth="1"/>
    <col min="6401" max="6642" width="11.42578125" style="5"/>
    <col min="6643" max="6643" width="21.140625" style="5" customWidth="1"/>
    <col min="6644" max="6644" width="49" style="5" bestFit="1" customWidth="1"/>
    <col min="6645" max="6645" width="9.28515625" style="5" bestFit="1" customWidth="1"/>
    <col min="6646" max="6646" width="16" style="5" bestFit="1" customWidth="1"/>
    <col min="6647" max="6647" width="35.42578125" style="5" bestFit="1" customWidth="1"/>
    <col min="6648" max="6648" width="15.42578125" style="5" bestFit="1" customWidth="1"/>
    <col min="6649" max="6649" width="16.140625" style="5" bestFit="1" customWidth="1"/>
    <col min="6650" max="6651" width="12.7109375" style="5" bestFit="1" customWidth="1"/>
    <col min="6652" max="6652" width="17.28515625" style="5" bestFit="1" customWidth="1"/>
    <col min="6653" max="6653" width="21.28515625" style="5" bestFit="1" customWidth="1"/>
    <col min="6654" max="6654" width="15.7109375" style="5" bestFit="1" customWidth="1"/>
    <col min="6655" max="6655" width="10.5703125" style="5" bestFit="1" customWidth="1"/>
    <col min="6656" max="6656" width="12.7109375" style="5" bestFit="1" customWidth="1"/>
    <col min="6657" max="6898" width="11.42578125" style="5"/>
    <col min="6899" max="6899" width="21.140625" style="5" customWidth="1"/>
    <col min="6900" max="6900" width="49" style="5" bestFit="1" customWidth="1"/>
    <col min="6901" max="6901" width="9.28515625" style="5" bestFit="1" customWidth="1"/>
    <col min="6902" max="6902" width="16" style="5" bestFit="1" customWidth="1"/>
    <col min="6903" max="6903" width="35.42578125" style="5" bestFit="1" customWidth="1"/>
    <col min="6904" max="6904" width="15.42578125" style="5" bestFit="1" customWidth="1"/>
    <col min="6905" max="6905" width="16.140625" style="5" bestFit="1" customWidth="1"/>
    <col min="6906" max="6907" width="12.7109375" style="5" bestFit="1" customWidth="1"/>
    <col min="6908" max="6908" width="17.28515625" style="5" bestFit="1" customWidth="1"/>
    <col min="6909" max="6909" width="21.28515625" style="5" bestFit="1" customWidth="1"/>
    <col min="6910" max="6910" width="15.7109375" style="5" bestFit="1" customWidth="1"/>
    <col min="6911" max="6911" width="10.5703125" style="5" bestFit="1" customWidth="1"/>
    <col min="6912" max="6912" width="12.7109375" style="5" bestFit="1" customWidth="1"/>
    <col min="6913" max="7154" width="11.42578125" style="5"/>
    <col min="7155" max="7155" width="21.140625" style="5" customWidth="1"/>
    <col min="7156" max="7156" width="49" style="5" bestFit="1" customWidth="1"/>
    <col min="7157" max="7157" width="9.28515625" style="5" bestFit="1" customWidth="1"/>
    <col min="7158" max="7158" width="16" style="5" bestFit="1" customWidth="1"/>
    <col min="7159" max="7159" width="35.42578125" style="5" bestFit="1" customWidth="1"/>
    <col min="7160" max="7160" width="15.42578125" style="5" bestFit="1" customWidth="1"/>
    <col min="7161" max="7161" width="16.140625" style="5" bestFit="1" customWidth="1"/>
    <col min="7162" max="7163" width="12.7109375" style="5" bestFit="1" customWidth="1"/>
    <col min="7164" max="7164" width="17.28515625" style="5" bestFit="1" customWidth="1"/>
    <col min="7165" max="7165" width="21.28515625" style="5" bestFit="1" customWidth="1"/>
    <col min="7166" max="7166" width="15.7109375" style="5" bestFit="1" customWidth="1"/>
    <col min="7167" max="7167" width="10.5703125" style="5" bestFit="1" customWidth="1"/>
    <col min="7168" max="7168" width="12.7109375" style="5" bestFit="1" customWidth="1"/>
    <col min="7169" max="7410" width="11.42578125" style="5"/>
    <col min="7411" max="7411" width="21.140625" style="5" customWidth="1"/>
    <col min="7412" max="7412" width="49" style="5" bestFit="1" customWidth="1"/>
    <col min="7413" max="7413" width="9.28515625" style="5" bestFit="1" customWidth="1"/>
    <col min="7414" max="7414" width="16" style="5" bestFit="1" customWidth="1"/>
    <col min="7415" max="7415" width="35.42578125" style="5" bestFit="1" customWidth="1"/>
    <col min="7416" max="7416" width="15.42578125" style="5" bestFit="1" customWidth="1"/>
    <col min="7417" max="7417" width="16.140625" style="5" bestFit="1" customWidth="1"/>
    <col min="7418" max="7419" width="12.7109375" style="5" bestFit="1" customWidth="1"/>
    <col min="7420" max="7420" width="17.28515625" style="5" bestFit="1" customWidth="1"/>
    <col min="7421" max="7421" width="21.28515625" style="5" bestFit="1" customWidth="1"/>
    <col min="7422" max="7422" width="15.7109375" style="5" bestFit="1" customWidth="1"/>
    <col min="7423" max="7423" width="10.5703125" style="5" bestFit="1" customWidth="1"/>
    <col min="7424" max="7424" width="12.7109375" style="5" bestFit="1" customWidth="1"/>
    <col min="7425" max="7666" width="11.42578125" style="5"/>
    <col min="7667" max="7667" width="21.140625" style="5" customWidth="1"/>
    <col min="7668" max="7668" width="49" style="5" bestFit="1" customWidth="1"/>
    <col min="7669" max="7669" width="9.28515625" style="5" bestFit="1" customWidth="1"/>
    <col min="7670" max="7670" width="16" style="5" bestFit="1" customWidth="1"/>
    <col min="7671" max="7671" width="35.42578125" style="5" bestFit="1" customWidth="1"/>
    <col min="7672" max="7672" width="15.42578125" style="5" bestFit="1" customWidth="1"/>
    <col min="7673" max="7673" width="16.140625" style="5" bestFit="1" customWidth="1"/>
    <col min="7674" max="7675" width="12.7109375" style="5" bestFit="1" customWidth="1"/>
    <col min="7676" max="7676" width="17.28515625" style="5" bestFit="1" customWidth="1"/>
    <col min="7677" max="7677" width="21.28515625" style="5" bestFit="1" customWidth="1"/>
    <col min="7678" max="7678" width="15.7109375" style="5" bestFit="1" customWidth="1"/>
    <col min="7679" max="7679" width="10.5703125" style="5" bestFit="1" customWidth="1"/>
    <col min="7680" max="7680" width="12.7109375" style="5" bestFit="1" customWidth="1"/>
    <col min="7681" max="7922" width="11.42578125" style="5"/>
    <col min="7923" max="7923" width="21.140625" style="5" customWidth="1"/>
    <col min="7924" max="7924" width="49" style="5" bestFit="1" customWidth="1"/>
    <col min="7925" max="7925" width="9.28515625" style="5" bestFit="1" customWidth="1"/>
    <col min="7926" max="7926" width="16" style="5" bestFit="1" customWidth="1"/>
    <col min="7927" max="7927" width="35.42578125" style="5" bestFit="1" customWidth="1"/>
    <col min="7928" max="7928" width="15.42578125" style="5" bestFit="1" customWidth="1"/>
    <col min="7929" max="7929" width="16.140625" style="5" bestFit="1" customWidth="1"/>
    <col min="7930" max="7931" width="12.7109375" style="5" bestFit="1" customWidth="1"/>
    <col min="7932" max="7932" width="17.28515625" style="5" bestFit="1" customWidth="1"/>
    <col min="7933" max="7933" width="21.28515625" style="5" bestFit="1" customWidth="1"/>
    <col min="7934" max="7934" width="15.7109375" style="5" bestFit="1" customWidth="1"/>
    <col min="7935" max="7935" width="10.5703125" style="5" bestFit="1" customWidth="1"/>
    <col min="7936" max="7936" width="12.7109375" style="5" bestFit="1" customWidth="1"/>
    <col min="7937" max="8178" width="11.42578125" style="5"/>
    <col min="8179" max="8179" width="21.140625" style="5" customWidth="1"/>
    <col min="8180" max="8180" width="49" style="5" bestFit="1" customWidth="1"/>
    <col min="8181" max="8181" width="9.28515625" style="5" bestFit="1" customWidth="1"/>
    <col min="8182" max="8182" width="16" style="5" bestFit="1" customWidth="1"/>
    <col min="8183" max="8183" width="35.42578125" style="5" bestFit="1" customWidth="1"/>
    <col min="8184" max="8184" width="15.42578125" style="5" bestFit="1" customWidth="1"/>
    <col min="8185" max="8185" width="16.140625" style="5" bestFit="1" customWidth="1"/>
    <col min="8186" max="8187" width="12.7109375" style="5" bestFit="1" customWidth="1"/>
    <col min="8188" max="8188" width="17.28515625" style="5" bestFit="1" customWidth="1"/>
    <col min="8189" max="8189" width="21.28515625" style="5" bestFit="1" customWidth="1"/>
    <col min="8190" max="8190" width="15.7109375" style="5" bestFit="1" customWidth="1"/>
    <col min="8191" max="8191" width="10.5703125" style="5" bestFit="1" customWidth="1"/>
    <col min="8192" max="8192" width="12.7109375" style="5" bestFit="1" customWidth="1"/>
    <col min="8193" max="8434" width="11.42578125" style="5"/>
    <col min="8435" max="8435" width="21.140625" style="5" customWidth="1"/>
    <col min="8436" max="8436" width="49" style="5" bestFit="1" customWidth="1"/>
    <col min="8437" max="8437" width="9.28515625" style="5" bestFit="1" customWidth="1"/>
    <col min="8438" max="8438" width="16" style="5" bestFit="1" customWidth="1"/>
    <col min="8439" max="8439" width="35.42578125" style="5" bestFit="1" customWidth="1"/>
    <col min="8440" max="8440" width="15.42578125" style="5" bestFit="1" customWidth="1"/>
    <col min="8441" max="8441" width="16.140625" style="5" bestFit="1" customWidth="1"/>
    <col min="8442" max="8443" width="12.7109375" style="5" bestFit="1" customWidth="1"/>
    <col min="8444" max="8444" width="17.28515625" style="5" bestFit="1" customWidth="1"/>
    <col min="8445" max="8445" width="21.28515625" style="5" bestFit="1" customWidth="1"/>
    <col min="8446" max="8446" width="15.7109375" style="5" bestFit="1" customWidth="1"/>
    <col min="8447" max="8447" width="10.5703125" style="5" bestFit="1" customWidth="1"/>
    <col min="8448" max="8448" width="12.7109375" style="5" bestFit="1" customWidth="1"/>
    <col min="8449" max="8690" width="11.42578125" style="5"/>
    <col min="8691" max="8691" width="21.140625" style="5" customWidth="1"/>
    <col min="8692" max="8692" width="49" style="5" bestFit="1" customWidth="1"/>
    <col min="8693" max="8693" width="9.28515625" style="5" bestFit="1" customWidth="1"/>
    <col min="8694" max="8694" width="16" style="5" bestFit="1" customWidth="1"/>
    <col min="8695" max="8695" width="35.42578125" style="5" bestFit="1" customWidth="1"/>
    <col min="8696" max="8696" width="15.42578125" style="5" bestFit="1" customWidth="1"/>
    <col min="8697" max="8697" width="16.140625" style="5" bestFit="1" customWidth="1"/>
    <col min="8698" max="8699" width="12.7109375" style="5" bestFit="1" customWidth="1"/>
    <col min="8700" max="8700" width="17.28515625" style="5" bestFit="1" customWidth="1"/>
    <col min="8701" max="8701" width="21.28515625" style="5" bestFit="1" customWidth="1"/>
    <col min="8702" max="8702" width="15.7109375" style="5" bestFit="1" customWidth="1"/>
    <col min="8703" max="8703" width="10.5703125" style="5" bestFit="1" customWidth="1"/>
    <col min="8704" max="8704" width="12.7109375" style="5" bestFit="1" customWidth="1"/>
    <col min="8705" max="8946" width="11.42578125" style="5"/>
    <col min="8947" max="8947" width="21.140625" style="5" customWidth="1"/>
    <col min="8948" max="8948" width="49" style="5" bestFit="1" customWidth="1"/>
    <col min="8949" max="8949" width="9.28515625" style="5" bestFit="1" customWidth="1"/>
    <col min="8950" max="8950" width="16" style="5" bestFit="1" customWidth="1"/>
    <col min="8951" max="8951" width="35.42578125" style="5" bestFit="1" customWidth="1"/>
    <col min="8952" max="8952" width="15.42578125" style="5" bestFit="1" customWidth="1"/>
    <col min="8953" max="8953" width="16.140625" style="5" bestFit="1" customWidth="1"/>
    <col min="8954" max="8955" width="12.7109375" style="5" bestFit="1" customWidth="1"/>
    <col min="8956" max="8956" width="17.28515625" style="5" bestFit="1" customWidth="1"/>
    <col min="8957" max="8957" width="21.28515625" style="5" bestFit="1" customWidth="1"/>
    <col min="8958" max="8958" width="15.7109375" style="5" bestFit="1" customWidth="1"/>
    <col min="8959" max="8959" width="10.5703125" style="5" bestFit="1" customWidth="1"/>
    <col min="8960" max="8960" width="12.7109375" style="5" bestFit="1" customWidth="1"/>
    <col min="8961" max="9202" width="11.42578125" style="5"/>
    <col min="9203" max="9203" width="21.140625" style="5" customWidth="1"/>
    <col min="9204" max="9204" width="49" style="5" bestFit="1" customWidth="1"/>
    <col min="9205" max="9205" width="9.28515625" style="5" bestFit="1" customWidth="1"/>
    <col min="9206" max="9206" width="16" style="5" bestFit="1" customWidth="1"/>
    <col min="9207" max="9207" width="35.42578125" style="5" bestFit="1" customWidth="1"/>
    <col min="9208" max="9208" width="15.42578125" style="5" bestFit="1" customWidth="1"/>
    <col min="9209" max="9209" width="16.140625" style="5" bestFit="1" customWidth="1"/>
    <col min="9210" max="9211" width="12.7109375" style="5" bestFit="1" customWidth="1"/>
    <col min="9212" max="9212" width="17.28515625" style="5" bestFit="1" customWidth="1"/>
    <col min="9213" max="9213" width="21.28515625" style="5" bestFit="1" customWidth="1"/>
    <col min="9214" max="9214" width="15.7109375" style="5" bestFit="1" customWidth="1"/>
    <col min="9215" max="9215" width="10.5703125" style="5" bestFit="1" customWidth="1"/>
    <col min="9216" max="9216" width="12.7109375" style="5" bestFit="1" customWidth="1"/>
    <col min="9217" max="9458" width="11.42578125" style="5"/>
    <col min="9459" max="9459" width="21.140625" style="5" customWidth="1"/>
    <col min="9460" max="9460" width="49" style="5" bestFit="1" customWidth="1"/>
    <col min="9461" max="9461" width="9.28515625" style="5" bestFit="1" customWidth="1"/>
    <col min="9462" max="9462" width="16" style="5" bestFit="1" customWidth="1"/>
    <col min="9463" max="9463" width="35.42578125" style="5" bestFit="1" customWidth="1"/>
    <col min="9464" max="9464" width="15.42578125" style="5" bestFit="1" customWidth="1"/>
    <col min="9465" max="9465" width="16.140625" style="5" bestFit="1" customWidth="1"/>
    <col min="9466" max="9467" width="12.7109375" style="5" bestFit="1" customWidth="1"/>
    <col min="9468" max="9468" width="17.28515625" style="5" bestFit="1" customWidth="1"/>
    <col min="9469" max="9469" width="21.28515625" style="5" bestFit="1" customWidth="1"/>
    <col min="9470" max="9470" width="15.7109375" style="5" bestFit="1" customWidth="1"/>
    <col min="9471" max="9471" width="10.5703125" style="5" bestFit="1" customWidth="1"/>
    <col min="9472" max="9472" width="12.7109375" style="5" bestFit="1" customWidth="1"/>
    <col min="9473" max="9714" width="11.42578125" style="5"/>
    <col min="9715" max="9715" width="21.140625" style="5" customWidth="1"/>
    <col min="9716" max="9716" width="49" style="5" bestFit="1" customWidth="1"/>
    <col min="9717" max="9717" width="9.28515625" style="5" bestFit="1" customWidth="1"/>
    <col min="9718" max="9718" width="16" style="5" bestFit="1" customWidth="1"/>
    <col min="9719" max="9719" width="35.42578125" style="5" bestFit="1" customWidth="1"/>
    <col min="9720" max="9720" width="15.42578125" style="5" bestFit="1" customWidth="1"/>
    <col min="9721" max="9721" width="16.140625" style="5" bestFit="1" customWidth="1"/>
    <col min="9722" max="9723" width="12.7109375" style="5" bestFit="1" customWidth="1"/>
    <col min="9724" max="9724" width="17.28515625" style="5" bestFit="1" customWidth="1"/>
    <col min="9725" max="9725" width="21.28515625" style="5" bestFit="1" customWidth="1"/>
    <col min="9726" max="9726" width="15.7109375" style="5" bestFit="1" customWidth="1"/>
    <col min="9727" max="9727" width="10.5703125" style="5" bestFit="1" customWidth="1"/>
    <col min="9728" max="9728" width="12.7109375" style="5" bestFit="1" customWidth="1"/>
    <col min="9729" max="9970" width="11.42578125" style="5"/>
    <col min="9971" max="9971" width="21.140625" style="5" customWidth="1"/>
    <col min="9972" max="9972" width="49" style="5" bestFit="1" customWidth="1"/>
    <col min="9973" max="9973" width="9.28515625" style="5" bestFit="1" customWidth="1"/>
    <col min="9974" max="9974" width="16" style="5" bestFit="1" customWidth="1"/>
    <col min="9975" max="9975" width="35.42578125" style="5" bestFit="1" customWidth="1"/>
    <col min="9976" max="9976" width="15.42578125" style="5" bestFit="1" customWidth="1"/>
    <col min="9977" max="9977" width="16.140625" style="5" bestFit="1" customWidth="1"/>
    <col min="9978" max="9979" width="12.7109375" style="5" bestFit="1" customWidth="1"/>
    <col min="9980" max="9980" width="17.28515625" style="5" bestFit="1" customWidth="1"/>
    <col min="9981" max="9981" width="21.28515625" style="5" bestFit="1" customWidth="1"/>
    <col min="9982" max="9982" width="15.7109375" style="5" bestFit="1" customWidth="1"/>
    <col min="9983" max="9983" width="10.5703125" style="5" bestFit="1" customWidth="1"/>
    <col min="9984" max="9984" width="12.7109375" style="5" bestFit="1" customWidth="1"/>
    <col min="9985" max="10226" width="11.42578125" style="5"/>
    <col min="10227" max="10227" width="21.140625" style="5" customWidth="1"/>
    <col min="10228" max="10228" width="49" style="5" bestFit="1" customWidth="1"/>
    <col min="10229" max="10229" width="9.28515625" style="5" bestFit="1" customWidth="1"/>
    <col min="10230" max="10230" width="16" style="5" bestFit="1" customWidth="1"/>
    <col min="10231" max="10231" width="35.42578125" style="5" bestFit="1" customWidth="1"/>
    <col min="10232" max="10232" width="15.42578125" style="5" bestFit="1" customWidth="1"/>
    <col min="10233" max="10233" width="16.140625" style="5" bestFit="1" customWidth="1"/>
    <col min="10234" max="10235" width="12.7109375" style="5" bestFit="1" customWidth="1"/>
    <col min="10236" max="10236" width="17.28515625" style="5" bestFit="1" customWidth="1"/>
    <col min="10237" max="10237" width="21.28515625" style="5" bestFit="1" customWidth="1"/>
    <col min="10238" max="10238" width="15.7109375" style="5" bestFit="1" customWidth="1"/>
    <col min="10239" max="10239" width="10.5703125" style="5" bestFit="1" customWidth="1"/>
    <col min="10240" max="10240" width="12.7109375" style="5" bestFit="1" customWidth="1"/>
    <col min="10241" max="10482" width="11.42578125" style="5"/>
    <col min="10483" max="10483" width="21.140625" style="5" customWidth="1"/>
    <col min="10484" max="10484" width="49" style="5" bestFit="1" customWidth="1"/>
    <col min="10485" max="10485" width="9.28515625" style="5" bestFit="1" customWidth="1"/>
    <col min="10486" max="10486" width="16" style="5" bestFit="1" customWidth="1"/>
    <col min="10487" max="10487" width="35.42578125" style="5" bestFit="1" customWidth="1"/>
    <col min="10488" max="10488" width="15.42578125" style="5" bestFit="1" customWidth="1"/>
    <col min="10489" max="10489" width="16.140625" style="5" bestFit="1" customWidth="1"/>
    <col min="10490" max="10491" width="12.7109375" style="5" bestFit="1" customWidth="1"/>
    <col min="10492" max="10492" width="17.28515625" style="5" bestFit="1" customWidth="1"/>
    <col min="10493" max="10493" width="21.28515625" style="5" bestFit="1" customWidth="1"/>
    <col min="10494" max="10494" width="15.7109375" style="5" bestFit="1" customWidth="1"/>
    <col min="10495" max="10495" width="10.5703125" style="5" bestFit="1" customWidth="1"/>
    <col min="10496" max="10496" width="12.7109375" style="5" bestFit="1" customWidth="1"/>
    <col min="10497" max="10738" width="11.42578125" style="5"/>
    <col min="10739" max="10739" width="21.140625" style="5" customWidth="1"/>
    <col min="10740" max="10740" width="49" style="5" bestFit="1" customWidth="1"/>
    <col min="10741" max="10741" width="9.28515625" style="5" bestFit="1" customWidth="1"/>
    <col min="10742" max="10742" width="16" style="5" bestFit="1" customWidth="1"/>
    <col min="10743" max="10743" width="35.42578125" style="5" bestFit="1" customWidth="1"/>
    <col min="10744" max="10744" width="15.42578125" style="5" bestFit="1" customWidth="1"/>
    <col min="10745" max="10745" width="16.140625" style="5" bestFit="1" customWidth="1"/>
    <col min="10746" max="10747" width="12.7109375" style="5" bestFit="1" customWidth="1"/>
    <col min="10748" max="10748" width="17.28515625" style="5" bestFit="1" customWidth="1"/>
    <col min="10749" max="10749" width="21.28515625" style="5" bestFit="1" customWidth="1"/>
    <col min="10750" max="10750" width="15.7109375" style="5" bestFit="1" customWidth="1"/>
    <col min="10751" max="10751" width="10.5703125" style="5" bestFit="1" customWidth="1"/>
    <col min="10752" max="10752" width="12.7109375" style="5" bestFit="1" customWidth="1"/>
    <col min="10753" max="10994" width="11.42578125" style="5"/>
    <col min="10995" max="10995" width="21.140625" style="5" customWidth="1"/>
    <col min="10996" max="10996" width="49" style="5" bestFit="1" customWidth="1"/>
    <col min="10997" max="10997" width="9.28515625" style="5" bestFit="1" customWidth="1"/>
    <col min="10998" max="10998" width="16" style="5" bestFit="1" customWidth="1"/>
    <col min="10999" max="10999" width="35.42578125" style="5" bestFit="1" customWidth="1"/>
    <col min="11000" max="11000" width="15.42578125" style="5" bestFit="1" customWidth="1"/>
    <col min="11001" max="11001" width="16.140625" style="5" bestFit="1" customWidth="1"/>
    <col min="11002" max="11003" width="12.7109375" style="5" bestFit="1" customWidth="1"/>
    <col min="11004" max="11004" width="17.28515625" style="5" bestFit="1" customWidth="1"/>
    <col min="11005" max="11005" width="21.28515625" style="5" bestFit="1" customWidth="1"/>
    <col min="11006" max="11006" width="15.7109375" style="5" bestFit="1" customWidth="1"/>
    <col min="11007" max="11007" width="10.5703125" style="5" bestFit="1" customWidth="1"/>
    <col min="11008" max="11008" width="12.7109375" style="5" bestFit="1" customWidth="1"/>
    <col min="11009" max="11250" width="11.42578125" style="5"/>
    <col min="11251" max="11251" width="21.140625" style="5" customWidth="1"/>
    <col min="11252" max="11252" width="49" style="5" bestFit="1" customWidth="1"/>
    <col min="11253" max="11253" width="9.28515625" style="5" bestFit="1" customWidth="1"/>
    <col min="11254" max="11254" width="16" style="5" bestFit="1" customWidth="1"/>
    <col min="11255" max="11255" width="35.42578125" style="5" bestFit="1" customWidth="1"/>
    <col min="11256" max="11256" width="15.42578125" style="5" bestFit="1" customWidth="1"/>
    <col min="11257" max="11257" width="16.140625" style="5" bestFit="1" customWidth="1"/>
    <col min="11258" max="11259" width="12.7109375" style="5" bestFit="1" customWidth="1"/>
    <col min="11260" max="11260" width="17.28515625" style="5" bestFit="1" customWidth="1"/>
    <col min="11261" max="11261" width="21.28515625" style="5" bestFit="1" customWidth="1"/>
    <col min="11262" max="11262" width="15.7109375" style="5" bestFit="1" customWidth="1"/>
    <col min="11263" max="11263" width="10.5703125" style="5" bestFit="1" customWidth="1"/>
    <col min="11264" max="11264" width="12.7109375" style="5" bestFit="1" customWidth="1"/>
    <col min="11265" max="11506" width="11.42578125" style="5"/>
    <col min="11507" max="11507" width="21.140625" style="5" customWidth="1"/>
    <col min="11508" max="11508" width="49" style="5" bestFit="1" customWidth="1"/>
    <col min="11509" max="11509" width="9.28515625" style="5" bestFit="1" customWidth="1"/>
    <col min="11510" max="11510" width="16" style="5" bestFit="1" customWidth="1"/>
    <col min="11511" max="11511" width="35.42578125" style="5" bestFit="1" customWidth="1"/>
    <col min="11512" max="11512" width="15.42578125" style="5" bestFit="1" customWidth="1"/>
    <col min="11513" max="11513" width="16.140625" style="5" bestFit="1" customWidth="1"/>
    <col min="11514" max="11515" width="12.7109375" style="5" bestFit="1" customWidth="1"/>
    <col min="11516" max="11516" width="17.28515625" style="5" bestFit="1" customWidth="1"/>
    <col min="11517" max="11517" width="21.28515625" style="5" bestFit="1" customWidth="1"/>
    <col min="11518" max="11518" width="15.7109375" style="5" bestFit="1" customWidth="1"/>
    <col min="11519" max="11519" width="10.5703125" style="5" bestFit="1" customWidth="1"/>
    <col min="11520" max="11520" width="12.7109375" style="5" bestFit="1" customWidth="1"/>
    <col min="11521" max="11762" width="11.42578125" style="5"/>
    <col min="11763" max="11763" width="21.140625" style="5" customWidth="1"/>
    <col min="11764" max="11764" width="49" style="5" bestFit="1" customWidth="1"/>
    <col min="11765" max="11765" width="9.28515625" style="5" bestFit="1" customWidth="1"/>
    <col min="11766" max="11766" width="16" style="5" bestFit="1" customWidth="1"/>
    <col min="11767" max="11767" width="35.42578125" style="5" bestFit="1" customWidth="1"/>
    <col min="11768" max="11768" width="15.42578125" style="5" bestFit="1" customWidth="1"/>
    <col min="11769" max="11769" width="16.140625" style="5" bestFit="1" customWidth="1"/>
    <col min="11770" max="11771" width="12.7109375" style="5" bestFit="1" customWidth="1"/>
    <col min="11772" max="11772" width="17.28515625" style="5" bestFit="1" customWidth="1"/>
    <col min="11773" max="11773" width="21.28515625" style="5" bestFit="1" customWidth="1"/>
    <col min="11774" max="11774" width="15.7109375" style="5" bestFit="1" customWidth="1"/>
    <col min="11775" max="11775" width="10.5703125" style="5" bestFit="1" customWidth="1"/>
    <col min="11776" max="11776" width="12.7109375" style="5" bestFit="1" customWidth="1"/>
    <col min="11777" max="12018" width="11.42578125" style="5"/>
    <col min="12019" max="12019" width="21.140625" style="5" customWidth="1"/>
    <col min="12020" max="12020" width="49" style="5" bestFit="1" customWidth="1"/>
    <col min="12021" max="12021" width="9.28515625" style="5" bestFit="1" customWidth="1"/>
    <col min="12022" max="12022" width="16" style="5" bestFit="1" customWidth="1"/>
    <col min="12023" max="12023" width="35.42578125" style="5" bestFit="1" customWidth="1"/>
    <col min="12024" max="12024" width="15.42578125" style="5" bestFit="1" customWidth="1"/>
    <col min="12025" max="12025" width="16.140625" style="5" bestFit="1" customWidth="1"/>
    <col min="12026" max="12027" width="12.7109375" style="5" bestFit="1" customWidth="1"/>
    <col min="12028" max="12028" width="17.28515625" style="5" bestFit="1" customWidth="1"/>
    <col min="12029" max="12029" width="21.28515625" style="5" bestFit="1" customWidth="1"/>
    <col min="12030" max="12030" width="15.7109375" style="5" bestFit="1" customWidth="1"/>
    <col min="12031" max="12031" width="10.5703125" style="5" bestFit="1" customWidth="1"/>
    <col min="12032" max="12032" width="12.7109375" style="5" bestFit="1" customWidth="1"/>
    <col min="12033" max="12274" width="11.42578125" style="5"/>
    <col min="12275" max="12275" width="21.140625" style="5" customWidth="1"/>
    <col min="12276" max="12276" width="49" style="5" bestFit="1" customWidth="1"/>
    <col min="12277" max="12277" width="9.28515625" style="5" bestFit="1" customWidth="1"/>
    <col min="12278" max="12278" width="16" style="5" bestFit="1" customWidth="1"/>
    <col min="12279" max="12279" width="35.42578125" style="5" bestFit="1" customWidth="1"/>
    <col min="12280" max="12280" width="15.42578125" style="5" bestFit="1" customWidth="1"/>
    <col min="12281" max="12281" width="16.140625" style="5" bestFit="1" customWidth="1"/>
    <col min="12282" max="12283" width="12.7109375" style="5" bestFit="1" customWidth="1"/>
    <col min="12284" max="12284" width="17.28515625" style="5" bestFit="1" customWidth="1"/>
    <col min="12285" max="12285" width="21.28515625" style="5" bestFit="1" customWidth="1"/>
    <col min="12286" max="12286" width="15.7109375" style="5" bestFit="1" customWidth="1"/>
    <col min="12287" max="12287" width="10.5703125" style="5" bestFit="1" customWidth="1"/>
    <col min="12288" max="12288" width="12.7109375" style="5" bestFit="1" customWidth="1"/>
    <col min="12289" max="12530" width="11.42578125" style="5"/>
    <col min="12531" max="12531" width="21.140625" style="5" customWidth="1"/>
    <col min="12532" max="12532" width="49" style="5" bestFit="1" customWidth="1"/>
    <col min="12533" max="12533" width="9.28515625" style="5" bestFit="1" customWidth="1"/>
    <col min="12534" max="12534" width="16" style="5" bestFit="1" customWidth="1"/>
    <col min="12535" max="12535" width="35.42578125" style="5" bestFit="1" customWidth="1"/>
    <col min="12536" max="12536" width="15.42578125" style="5" bestFit="1" customWidth="1"/>
    <col min="12537" max="12537" width="16.140625" style="5" bestFit="1" customWidth="1"/>
    <col min="12538" max="12539" width="12.7109375" style="5" bestFit="1" customWidth="1"/>
    <col min="12540" max="12540" width="17.28515625" style="5" bestFit="1" customWidth="1"/>
    <col min="12541" max="12541" width="21.28515625" style="5" bestFit="1" customWidth="1"/>
    <col min="12542" max="12542" width="15.7109375" style="5" bestFit="1" customWidth="1"/>
    <col min="12543" max="12543" width="10.5703125" style="5" bestFit="1" customWidth="1"/>
    <col min="12544" max="12544" width="12.7109375" style="5" bestFit="1" customWidth="1"/>
    <col min="12545" max="12786" width="11.42578125" style="5"/>
    <col min="12787" max="12787" width="21.140625" style="5" customWidth="1"/>
    <col min="12788" max="12788" width="49" style="5" bestFit="1" customWidth="1"/>
    <col min="12789" max="12789" width="9.28515625" style="5" bestFit="1" customWidth="1"/>
    <col min="12790" max="12790" width="16" style="5" bestFit="1" customWidth="1"/>
    <col min="12791" max="12791" width="35.42578125" style="5" bestFit="1" customWidth="1"/>
    <col min="12792" max="12792" width="15.42578125" style="5" bestFit="1" customWidth="1"/>
    <col min="12793" max="12793" width="16.140625" style="5" bestFit="1" customWidth="1"/>
    <col min="12794" max="12795" width="12.7109375" style="5" bestFit="1" customWidth="1"/>
    <col min="12796" max="12796" width="17.28515625" style="5" bestFit="1" customWidth="1"/>
    <col min="12797" max="12797" width="21.28515625" style="5" bestFit="1" customWidth="1"/>
    <col min="12798" max="12798" width="15.7109375" style="5" bestFit="1" customWidth="1"/>
    <col min="12799" max="12799" width="10.5703125" style="5" bestFit="1" customWidth="1"/>
    <col min="12800" max="12800" width="12.7109375" style="5" bestFit="1" customWidth="1"/>
    <col min="12801" max="13042" width="11.42578125" style="5"/>
    <col min="13043" max="13043" width="21.140625" style="5" customWidth="1"/>
    <col min="13044" max="13044" width="49" style="5" bestFit="1" customWidth="1"/>
    <col min="13045" max="13045" width="9.28515625" style="5" bestFit="1" customWidth="1"/>
    <col min="13046" max="13046" width="16" style="5" bestFit="1" customWidth="1"/>
    <col min="13047" max="13047" width="35.42578125" style="5" bestFit="1" customWidth="1"/>
    <col min="13048" max="13048" width="15.42578125" style="5" bestFit="1" customWidth="1"/>
    <col min="13049" max="13049" width="16.140625" style="5" bestFit="1" customWidth="1"/>
    <col min="13050" max="13051" width="12.7109375" style="5" bestFit="1" customWidth="1"/>
    <col min="13052" max="13052" width="17.28515625" style="5" bestFit="1" customWidth="1"/>
    <col min="13053" max="13053" width="21.28515625" style="5" bestFit="1" customWidth="1"/>
    <col min="13054" max="13054" width="15.7109375" style="5" bestFit="1" customWidth="1"/>
    <col min="13055" max="13055" width="10.5703125" style="5" bestFit="1" customWidth="1"/>
    <col min="13056" max="13056" width="12.7109375" style="5" bestFit="1" customWidth="1"/>
    <col min="13057" max="13298" width="11.42578125" style="5"/>
    <col min="13299" max="13299" width="21.140625" style="5" customWidth="1"/>
    <col min="13300" max="13300" width="49" style="5" bestFit="1" customWidth="1"/>
    <col min="13301" max="13301" width="9.28515625" style="5" bestFit="1" customWidth="1"/>
    <col min="13302" max="13302" width="16" style="5" bestFit="1" customWidth="1"/>
    <col min="13303" max="13303" width="35.42578125" style="5" bestFit="1" customWidth="1"/>
    <col min="13304" max="13304" width="15.42578125" style="5" bestFit="1" customWidth="1"/>
    <col min="13305" max="13305" width="16.140625" style="5" bestFit="1" customWidth="1"/>
    <col min="13306" max="13307" width="12.7109375" style="5" bestFit="1" customWidth="1"/>
    <col min="13308" max="13308" width="17.28515625" style="5" bestFit="1" customWidth="1"/>
    <col min="13309" max="13309" width="21.28515625" style="5" bestFit="1" customWidth="1"/>
    <col min="13310" max="13310" width="15.7109375" style="5" bestFit="1" customWidth="1"/>
    <col min="13311" max="13311" width="10.5703125" style="5" bestFit="1" customWidth="1"/>
    <col min="13312" max="13312" width="12.7109375" style="5" bestFit="1" customWidth="1"/>
    <col min="13313" max="13554" width="11.42578125" style="5"/>
    <col min="13555" max="13555" width="21.140625" style="5" customWidth="1"/>
    <col min="13556" max="13556" width="49" style="5" bestFit="1" customWidth="1"/>
    <col min="13557" max="13557" width="9.28515625" style="5" bestFit="1" customWidth="1"/>
    <col min="13558" max="13558" width="16" style="5" bestFit="1" customWidth="1"/>
    <col min="13559" max="13559" width="35.42578125" style="5" bestFit="1" customWidth="1"/>
    <col min="13560" max="13560" width="15.42578125" style="5" bestFit="1" customWidth="1"/>
    <col min="13561" max="13561" width="16.140625" style="5" bestFit="1" customWidth="1"/>
    <col min="13562" max="13563" width="12.7109375" style="5" bestFit="1" customWidth="1"/>
    <col min="13564" max="13564" width="17.28515625" style="5" bestFit="1" customWidth="1"/>
    <col min="13565" max="13565" width="21.28515625" style="5" bestFit="1" customWidth="1"/>
    <col min="13566" max="13566" width="15.7109375" style="5" bestFit="1" customWidth="1"/>
    <col min="13567" max="13567" width="10.5703125" style="5" bestFit="1" customWidth="1"/>
    <col min="13568" max="13568" width="12.7109375" style="5" bestFit="1" customWidth="1"/>
    <col min="13569" max="13810" width="11.42578125" style="5"/>
    <col min="13811" max="13811" width="21.140625" style="5" customWidth="1"/>
    <col min="13812" max="13812" width="49" style="5" bestFit="1" customWidth="1"/>
    <col min="13813" max="13813" width="9.28515625" style="5" bestFit="1" customWidth="1"/>
    <col min="13814" max="13814" width="16" style="5" bestFit="1" customWidth="1"/>
    <col min="13815" max="13815" width="35.42578125" style="5" bestFit="1" customWidth="1"/>
    <col min="13816" max="13816" width="15.42578125" style="5" bestFit="1" customWidth="1"/>
    <col min="13817" max="13817" width="16.140625" style="5" bestFit="1" customWidth="1"/>
    <col min="13818" max="13819" width="12.7109375" style="5" bestFit="1" customWidth="1"/>
    <col min="13820" max="13820" width="17.28515625" style="5" bestFit="1" customWidth="1"/>
    <col min="13821" max="13821" width="21.28515625" style="5" bestFit="1" customWidth="1"/>
    <col min="13822" max="13822" width="15.7109375" style="5" bestFit="1" customWidth="1"/>
    <col min="13823" max="13823" width="10.5703125" style="5" bestFit="1" customWidth="1"/>
    <col min="13824" max="13824" width="12.7109375" style="5" bestFit="1" customWidth="1"/>
    <col min="13825" max="14066" width="11.42578125" style="5"/>
    <col min="14067" max="14067" width="21.140625" style="5" customWidth="1"/>
    <col min="14068" max="14068" width="49" style="5" bestFit="1" customWidth="1"/>
    <col min="14069" max="14069" width="9.28515625" style="5" bestFit="1" customWidth="1"/>
    <col min="14070" max="14070" width="16" style="5" bestFit="1" customWidth="1"/>
    <col min="14071" max="14071" width="35.42578125" style="5" bestFit="1" customWidth="1"/>
    <col min="14072" max="14072" width="15.42578125" style="5" bestFit="1" customWidth="1"/>
    <col min="14073" max="14073" width="16.140625" style="5" bestFit="1" customWidth="1"/>
    <col min="14074" max="14075" width="12.7109375" style="5" bestFit="1" customWidth="1"/>
    <col min="14076" max="14076" width="17.28515625" style="5" bestFit="1" customWidth="1"/>
    <col min="14077" max="14077" width="21.28515625" style="5" bestFit="1" customWidth="1"/>
    <col min="14078" max="14078" width="15.7109375" style="5" bestFit="1" customWidth="1"/>
    <col min="14079" max="14079" width="10.5703125" style="5" bestFit="1" customWidth="1"/>
    <col min="14080" max="14080" width="12.7109375" style="5" bestFit="1" customWidth="1"/>
    <col min="14081" max="14322" width="11.42578125" style="5"/>
    <col min="14323" max="14323" width="21.140625" style="5" customWidth="1"/>
    <col min="14324" max="14324" width="49" style="5" bestFit="1" customWidth="1"/>
    <col min="14325" max="14325" width="9.28515625" style="5" bestFit="1" customWidth="1"/>
    <col min="14326" max="14326" width="16" style="5" bestFit="1" customWidth="1"/>
    <col min="14327" max="14327" width="35.42578125" style="5" bestFit="1" customWidth="1"/>
    <col min="14328" max="14328" width="15.42578125" style="5" bestFit="1" customWidth="1"/>
    <col min="14329" max="14329" width="16.140625" style="5" bestFit="1" customWidth="1"/>
    <col min="14330" max="14331" width="12.7109375" style="5" bestFit="1" customWidth="1"/>
    <col min="14332" max="14332" width="17.28515625" style="5" bestFit="1" customWidth="1"/>
    <col min="14333" max="14333" width="21.28515625" style="5" bestFit="1" customWidth="1"/>
    <col min="14334" max="14334" width="15.7109375" style="5" bestFit="1" customWidth="1"/>
    <col min="14335" max="14335" width="10.5703125" style="5" bestFit="1" customWidth="1"/>
    <col min="14336" max="14336" width="12.7109375" style="5" bestFit="1" customWidth="1"/>
    <col min="14337" max="14578" width="11.42578125" style="5"/>
    <col min="14579" max="14579" width="21.140625" style="5" customWidth="1"/>
    <col min="14580" max="14580" width="49" style="5" bestFit="1" customWidth="1"/>
    <col min="14581" max="14581" width="9.28515625" style="5" bestFit="1" customWidth="1"/>
    <col min="14582" max="14582" width="16" style="5" bestFit="1" customWidth="1"/>
    <col min="14583" max="14583" width="35.42578125" style="5" bestFit="1" customWidth="1"/>
    <col min="14584" max="14584" width="15.42578125" style="5" bestFit="1" customWidth="1"/>
    <col min="14585" max="14585" width="16.140625" style="5" bestFit="1" customWidth="1"/>
    <col min="14586" max="14587" width="12.7109375" style="5" bestFit="1" customWidth="1"/>
    <col min="14588" max="14588" width="17.28515625" style="5" bestFit="1" customWidth="1"/>
    <col min="14589" max="14589" width="21.28515625" style="5" bestFit="1" customWidth="1"/>
    <col min="14590" max="14590" width="15.7109375" style="5" bestFit="1" customWidth="1"/>
    <col min="14591" max="14591" width="10.5703125" style="5" bestFit="1" customWidth="1"/>
    <col min="14592" max="14592" width="12.7109375" style="5" bestFit="1" customWidth="1"/>
    <col min="14593" max="14834" width="11.42578125" style="5"/>
    <col min="14835" max="14835" width="21.140625" style="5" customWidth="1"/>
    <col min="14836" max="14836" width="49" style="5" bestFit="1" customWidth="1"/>
    <col min="14837" max="14837" width="9.28515625" style="5" bestFit="1" customWidth="1"/>
    <col min="14838" max="14838" width="16" style="5" bestFit="1" customWidth="1"/>
    <col min="14839" max="14839" width="35.42578125" style="5" bestFit="1" customWidth="1"/>
    <col min="14840" max="14840" width="15.42578125" style="5" bestFit="1" customWidth="1"/>
    <col min="14841" max="14841" width="16.140625" style="5" bestFit="1" customWidth="1"/>
    <col min="14842" max="14843" width="12.7109375" style="5" bestFit="1" customWidth="1"/>
    <col min="14844" max="14844" width="17.28515625" style="5" bestFit="1" customWidth="1"/>
    <col min="14845" max="14845" width="21.28515625" style="5" bestFit="1" customWidth="1"/>
    <col min="14846" max="14846" width="15.7109375" style="5" bestFit="1" customWidth="1"/>
    <col min="14847" max="14847" width="10.5703125" style="5" bestFit="1" customWidth="1"/>
    <col min="14848" max="14848" width="12.7109375" style="5" bestFit="1" customWidth="1"/>
    <col min="14849" max="15090" width="11.42578125" style="5"/>
    <col min="15091" max="15091" width="21.140625" style="5" customWidth="1"/>
    <col min="15092" max="15092" width="49" style="5" bestFit="1" customWidth="1"/>
    <col min="15093" max="15093" width="9.28515625" style="5" bestFit="1" customWidth="1"/>
    <col min="15094" max="15094" width="16" style="5" bestFit="1" customWidth="1"/>
    <col min="15095" max="15095" width="35.42578125" style="5" bestFit="1" customWidth="1"/>
    <col min="15096" max="15096" width="15.42578125" style="5" bestFit="1" customWidth="1"/>
    <col min="15097" max="15097" width="16.140625" style="5" bestFit="1" customWidth="1"/>
    <col min="15098" max="15099" width="12.7109375" style="5" bestFit="1" customWidth="1"/>
    <col min="15100" max="15100" width="17.28515625" style="5" bestFit="1" customWidth="1"/>
    <col min="15101" max="15101" width="21.28515625" style="5" bestFit="1" customWidth="1"/>
    <col min="15102" max="15102" width="15.7109375" style="5" bestFit="1" customWidth="1"/>
    <col min="15103" max="15103" width="10.5703125" style="5" bestFit="1" customWidth="1"/>
    <col min="15104" max="15104" width="12.7109375" style="5" bestFit="1" customWidth="1"/>
    <col min="15105" max="15346" width="11.42578125" style="5"/>
    <col min="15347" max="15347" width="21.140625" style="5" customWidth="1"/>
    <col min="15348" max="15348" width="49" style="5" bestFit="1" customWidth="1"/>
    <col min="15349" max="15349" width="9.28515625" style="5" bestFit="1" customWidth="1"/>
    <col min="15350" max="15350" width="16" style="5" bestFit="1" customWidth="1"/>
    <col min="15351" max="15351" width="35.42578125" style="5" bestFit="1" customWidth="1"/>
    <col min="15352" max="15352" width="15.42578125" style="5" bestFit="1" customWidth="1"/>
    <col min="15353" max="15353" width="16.140625" style="5" bestFit="1" customWidth="1"/>
    <col min="15354" max="15355" width="12.7109375" style="5" bestFit="1" customWidth="1"/>
    <col min="15356" max="15356" width="17.28515625" style="5" bestFit="1" customWidth="1"/>
    <col min="15357" max="15357" width="21.28515625" style="5" bestFit="1" customWidth="1"/>
    <col min="15358" max="15358" width="15.7109375" style="5" bestFit="1" customWidth="1"/>
    <col min="15359" max="15359" width="10.5703125" style="5" bestFit="1" customWidth="1"/>
    <col min="15360" max="15360" width="12.7109375" style="5" bestFit="1" customWidth="1"/>
    <col min="15361" max="15602" width="11.42578125" style="5"/>
    <col min="15603" max="15603" width="21.140625" style="5" customWidth="1"/>
    <col min="15604" max="15604" width="49" style="5" bestFit="1" customWidth="1"/>
    <col min="15605" max="15605" width="9.28515625" style="5" bestFit="1" customWidth="1"/>
    <col min="15606" max="15606" width="16" style="5" bestFit="1" customWidth="1"/>
    <col min="15607" max="15607" width="35.42578125" style="5" bestFit="1" customWidth="1"/>
    <col min="15608" max="15608" width="15.42578125" style="5" bestFit="1" customWidth="1"/>
    <col min="15609" max="15609" width="16.140625" style="5" bestFit="1" customWidth="1"/>
    <col min="15610" max="15611" width="12.7109375" style="5" bestFit="1" customWidth="1"/>
    <col min="15612" max="15612" width="17.28515625" style="5" bestFit="1" customWidth="1"/>
    <col min="15613" max="15613" width="21.28515625" style="5" bestFit="1" customWidth="1"/>
    <col min="15614" max="15614" width="15.7109375" style="5" bestFit="1" customWidth="1"/>
    <col min="15615" max="15615" width="10.5703125" style="5" bestFit="1" customWidth="1"/>
    <col min="15616" max="15616" width="12.7109375" style="5" bestFit="1" customWidth="1"/>
    <col min="15617" max="15858" width="11.42578125" style="5"/>
    <col min="15859" max="15859" width="21.140625" style="5" customWidth="1"/>
    <col min="15860" max="15860" width="49" style="5" bestFit="1" customWidth="1"/>
    <col min="15861" max="15861" width="9.28515625" style="5" bestFit="1" customWidth="1"/>
    <col min="15862" max="15862" width="16" style="5" bestFit="1" customWidth="1"/>
    <col min="15863" max="15863" width="35.42578125" style="5" bestFit="1" customWidth="1"/>
    <col min="15864" max="15864" width="15.42578125" style="5" bestFit="1" customWidth="1"/>
    <col min="15865" max="15865" width="16.140625" style="5" bestFit="1" customWidth="1"/>
    <col min="15866" max="15867" width="12.7109375" style="5" bestFit="1" customWidth="1"/>
    <col min="15868" max="15868" width="17.28515625" style="5" bestFit="1" customWidth="1"/>
    <col min="15869" max="15869" width="21.28515625" style="5" bestFit="1" customWidth="1"/>
    <col min="15870" max="15870" width="15.7109375" style="5" bestFit="1" customWidth="1"/>
    <col min="15871" max="15871" width="10.5703125" style="5" bestFit="1" customWidth="1"/>
    <col min="15872" max="15872" width="12.7109375" style="5" bestFit="1" customWidth="1"/>
    <col min="15873" max="16114" width="11.42578125" style="5"/>
    <col min="16115" max="16115" width="21.140625" style="5" customWidth="1"/>
    <col min="16116" max="16116" width="49" style="5" bestFit="1" customWidth="1"/>
    <col min="16117" max="16117" width="9.28515625" style="5" bestFit="1" customWidth="1"/>
    <col min="16118" max="16118" width="16" style="5" bestFit="1" customWidth="1"/>
    <col min="16119" max="16119" width="35.42578125" style="5" bestFit="1" customWidth="1"/>
    <col min="16120" max="16120" width="15.42578125" style="5" bestFit="1" customWidth="1"/>
    <col min="16121" max="16121" width="16.140625" style="5" bestFit="1" customWidth="1"/>
    <col min="16122" max="16123" width="12.7109375" style="5" bestFit="1" customWidth="1"/>
    <col min="16124" max="16124" width="17.28515625" style="5" bestFit="1" customWidth="1"/>
    <col min="16125" max="16125" width="21.28515625" style="5" bestFit="1" customWidth="1"/>
    <col min="16126" max="16126" width="15.7109375" style="5" bestFit="1" customWidth="1"/>
    <col min="16127" max="16127" width="10.5703125" style="5" bestFit="1" customWidth="1"/>
    <col min="16128" max="16128" width="12.7109375" style="5" bestFit="1" customWidth="1"/>
    <col min="16129" max="16384" width="11.42578125" style="5"/>
  </cols>
  <sheetData>
    <row r="1" spans="1:4" ht="48.75" customHeight="1" x14ac:dyDescent="0.25">
      <c r="A1" s="30" t="s">
        <v>2012</v>
      </c>
      <c r="B1" s="30"/>
      <c r="C1" s="30"/>
      <c r="D1" s="30"/>
    </row>
    <row r="2" spans="1:4" x14ac:dyDescent="0.25">
      <c r="A2" s="6"/>
      <c r="B2" s="6"/>
      <c r="C2" s="7"/>
      <c r="D2" s="8"/>
    </row>
    <row r="3" spans="1:4" s="9" customFormat="1" ht="47.25" x14ac:dyDescent="0.25">
      <c r="A3" s="3" t="s">
        <v>956</v>
      </c>
      <c r="B3" s="3" t="s">
        <v>1</v>
      </c>
      <c r="C3" s="3" t="s">
        <v>959</v>
      </c>
      <c r="D3" s="12" t="s">
        <v>1401</v>
      </c>
    </row>
    <row r="4" spans="1:4" ht="30" customHeight="1" x14ac:dyDescent="0.25">
      <c r="A4" s="13" t="s">
        <v>223</v>
      </c>
      <c r="B4" s="13" t="s">
        <v>1402</v>
      </c>
      <c r="C4" s="14" t="s">
        <v>19</v>
      </c>
      <c r="D4" s="15">
        <f>1260-1092</f>
        <v>168</v>
      </c>
    </row>
    <row r="5" spans="1:4" ht="30" customHeight="1" x14ac:dyDescent="0.25">
      <c r="A5" s="13" t="s">
        <v>203</v>
      </c>
      <c r="B5" s="13" t="s">
        <v>1403</v>
      </c>
      <c r="C5" s="14" t="s">
        <v>200</v>
      </c>
      <c r="D5" s="15">
        <f>22400-22395</f>
        <v>5</v>
      </c>
    </row>
    <row r="6" spans="1:4" ht="30" customHeight="1" x14ac:dyDescent="0.25">
      <c r="A6" s="13" t="s">
        <v>1148</v>
      </c>
      <c r="B6" s="13" t="s">
        <v>1404</v>
      </c>
      <c r="C6" s="14" t="s">
        <v>8</v>
      </c>
      <c r="D6" s="16">
        <v>1</v>
      </c>
    </row>
    <row r="7" spans="1:4" ht="30" customHeight="1" x14ac:dyDescent="0.25">
      <c r="A7" s="13" t="s">
        <v>128</v>
      </c>
      <c r="B7" s="13" t="s">
        <v>962</v>
      </c>
      <c r="C7" s="14" t="s">
        <v>55</v>
      </c>
      <c r="D7" s="15">
        <f>228-36-7-70-2-2</f>
        <v>111</v>
      </c>
    </row>
    <row r="8" spans="1:4" ht="30" customHeight="1" x14ac:dyDescent="0.25">
      <c r="A8" s="13" t="s">
        <v>261</v>
      </c>
      <c r="B8" s="13" t="s">
        <v>963</v>
      </c>
      <c r="C8" s="14" t="s">
        <v>19</v>
      </c>
      <c r="D8" s="15">
        <f>1497.12-72-888.52</f>
        <v>536.59999999999991</v>
      </c>
    </row>
    <row r="9" spans="1:4" ht="30" customHeight="1" x14ac:dyDescent="0.25">
      <c r="A9" s="13" t="s">
        <v>544</v>
      </c>
      <c r="B9" s="13" t="s">
        <v>1405</v>
      </c>
      <c r="C9" s="14" t="s">
        <v>8</v>
      </c>
      <c r="D9" s="16">
        <v>1</v>
      </c>
    </row>
    <row r="10" spans="1:4" ht="30" customHeight="1" x14ac:dyDescent="0.25">
      <c r="A10" s="13" t="s">
        <v>474</v>
      </c>
      <c r="B10" s="13" t="s">
        <v>1406</v>
      </c>
      <c r="C10" s="14" t="s">
        <v>8</v>
      </c>
      <c r="D10" s="16">
        <v>1</v>
      </c>
    </row>
    <row r="11" spans="1:4" ht="30" customHeight="1" x14ac:dyDescent="0.25">
      <c r="A11" s="13" t="s">
        <v>432</v>
      </c>
      <c r="B11" s="13" t="s">
        <v>1407</v>
      </c>
      <c r="C11" s="14" t="s">
        <v>19</v>
      </c>
      <c r="D11" s="15">
        <f>22050-21493</f>
        <v>557</v>
      </c>
    </row>
    <row r="12" spans="1:4" ht="30" customHeight="1" x14ac:dyDescent="0.25">
      <c r="A12" s="13" t="s">
        <v>291</v>
      </c>
      <c r="B12" s="13" t="s">
        <v>964</v>
      </c>
      <c r="C12" s="14" t="s">
        <v>19</v>
      </c>
      <c r="D12" s="15">
        <v>1000</v>
      </c>
    </row>
    <row r="13" spans="1:4" ht="30" customHeight="1" x14ac:dyDescent="0.25">
      <c r="A13" s="13" t="s">
        <v>80</v>
      </c>
      <c r="B13" s="13" t="s">
        <v>960</v>
      </c>
      <c r="C13" s="14" t="s">
        <v>8</v>
      </c>
      <c r="D13" s="16">
        <v>2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45AD0-E9BF-4C68-A4C8-FB6B92AA8A31}">
  <sheetPr>
    <tabColor theme="7" tint="0.79998168889431442"/>
  </sheetPr>
  <dimension ref="A1:D22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4" sqref="B14"/>
    </sheetView>
  </sheetViews>
  <sheetFormatPr baseColWidth="10" defaultRowHeight="14.25" x14ac:dyDescent="0.25"/>
  <cols>
    <col min="1" max="1" width="22.5703125" style="18" bestFit="1" customWidth="1"/>
    <col min="2" max="2" width="82.7109375" style="18" bestFit="1" customWidth="1"/>
    <col min="3" max="3" width="11.42578125" style="18"/>
    <col min="4" max="4" width="17.85546875" style="19" customWidth="1"/>
    <col min="5" max="236" width="11.42578125" style="18"/>
    <col min="237" max="237" width="18.5703125" style="18" bestFit="1" customWidth="1"/>
    <col min="238" max="238" width="63" style="18" bestFit="1" customWidth="1"/>
    <col min="239" max="239" width="11.42578125" style="18"/>
    <col min="240" max="240" width="12.7109375" style="18" customWidth="1"/>
    <col min="241" max="241" width="38.7109375" style="18" bestFit="1" customWidth="1"/>
    <col min="242" max="242" width="19.85546875" style="18" customWidth="1"/>
    <col min="243" max="243" width="21.5703125" style="18" bestFit="1" customWidth="1"/>
    <col min="244" max="244" width="18" style="18" customWidth="1"/>
    <col min="245" max="245" width="13" style="18" customWidth="1"/>
    <col min="246" max="246" width="15.28515625" style="18" bestFit="1" customWidth="1"/>
    <col min="247" max="247" width="11.28515625" style="18" bestFit="1" customWidth="1"/>
    <col min="248" max="248" width="23.42578125" style="18" customWidth="1"/>
    <col min="249" max="250" width="11.42578125" style="18"/>
    <col min="251" max="251" width="12.5703125" style="18" bestFit="1" customWidth="1"/>
    <col min="252" max="252" width="15.7109375" style="18" bestFit="1" customWidth="1"/>
    <col min="253" max="253" width="13.7109375" style="18" bestFit="1" customWidth="1"/>
    <col min="254" max="254" width="13" style="18" customWidth="1"/>
    <col min="255" max="255" width="17.140625" style="18" bestFit="1" customWidth="1"/>
    <col min="256" max="256" width="8.7109375" style="18" bestFit="1" customWidth="1"/>
    <col min="257" max="492" width="11.42578125" style="18"/>
    <col min="493" max="493" width="18.5703125" style="18" bestFit="1" customWidth="1"/>
    <col min="494" max="494" width="63" style="18" bestFit="1" customWidth="1"/>
    <col min="495" max="495" width="11.42578125" style="18"/>
    <col min="496" max="496" width="12.7109375" style="18" customWidth="1"/>
    <col min="497" max="497" width="38.7109375" style="18" bestFit="1" customWidth="1"/>
    <col min="498" max="498" width="19.85546875" style="18" customWidth="1"/>
    <col min="499" max="499" width="21.5703125" style="18" bestFit="1" customWidth="1"/>
    <col min="500" max="500" width="18" style="18" customWidth="1"/>
    <col min="501" max="501" width="13" style="18" customWidth="1"/>
    <col min="502" max="502" width="15.28515625" style="18" bestFit="1" customWidth="1"/>
    <col min="503" max="503" width="11.28515625" style="18" bestFit="1" customWidth="1"/>
    <col min="504" max="504" width="23.42578125" style="18" customWidth="1"/>
    <col min="505" max="506" width="11.42578125" style="18"/>
    <col min="507" max="507" width="12.5703125" style="18" bestFit="1" customWidth="1"/>
    <col min="508" max="508" width="15.7109375" style="18" bestFit="1" customWidth="1"/>
    <col min="509" max="509" width="13.7109375" style="18" bestFit="1" customWidth="1"/>
    <col min="510" max="510" width="13" style="18" customWidth="1"/>
    <col min="511" max="511" width="17.140625" style="18" bestFit="1" customWidth="1"/>
    <col min="512" max="512" width="8.7109375" style="18" bestFit="1" customWidth="1"/>
    <col min="513" max="748" width="11.42578125" style="18"/>
    <col min="749" max="749" width="18.5703125" style="18" bestFit="1" customWidth="1"/>
    <col min="750" max="750" width="63" style="18" bestFit="1" customWidth="1"/>
    <col min="751" max="751" width="11.42578125" style="18"/>
    <col min="752" max="752" width="12.7109375" style="18" customWidth="1"/>
    <col min="753" max="753" width="38.7109375" style="18" bestFit="1" customWidth="1"/>
    <col min="754" max="754" width="19.85546875" style="18" customWidth="1"/>
    <col min="755" max="755" width="21.5703125" style="18" bestFit="1" customWidth="1"/>
    <col min="756" max="756" width="18" style="18" customWidth="1"/>
    <col min="757" max="757" width="13" style="18" customWidth="1"/>
    <col min="758" max="758" width="15.28515625" style="18" bestFit="1" customWidth="1"/>
    <col min="759" max="759" width="11.28515625" style="18" bestFit="1" customWidth="1"/>
    <col min="760" max="760" width="23.42578125" style="18" customWidth="1"/>
    <col min="761" max="762" width="11.42578125" style="18"/>
    <col min="763" max="763" width="12.5703125" style="18" bestFit="1" customWidth="1"/>
    <col min="764" max="764" width="15.7109375" style="18" bestFit="1" customWidth="1"/>
    <col min="765" max="765" width="13.7109375" style="18" bestFit="1" customWidth="1"/>
    <col min="766" max="766" width="13" style="18" customWidth="1"/>
    <col min="767" max="767" width="17.140625" style="18" bestFit="1" customWidth="1"/>
    <col min="768" max="768" width="8.7109375" style="18" bestFit="1" customWidth="1"/>
    <col min="769" max="1004" width="11.42578125" style="18"/>
    <col min="1005" max="1005" width="18.5703125" style="18" bestFit="1" customWidth="1"/>
    <col min="1006" max="1006" width="63" style="18" bestFit="1" customWidth="1"/>
    <col min="1007" max="1007" width="11.42578125" style="18"/>
    <col min="1008" max="1008" width="12.7109375" style="18" customWidth="1"/>
    <col min="1009" max="1009" width="38.7109375" style="18" bestFit="1" customWidth="1"/>
    <col min="1010" max="1010" width="19.85546875" style="18" customWidth="1"/>
    <col min="1011" max="1011" width="21.5703125" style="18" bestFit="1" customWidth="1"/>
    <col min="1012" max="1012" width="18" style="18" customWidth="1"/>
    <col min="1013" max="1013" width="13" style="18" customWidth="1"/>
    <col min="1014" max="1014" width="15.28515625" style="18" bestFit="1" customWidth="1"/>
    <col min="1015" max="1015" width="11.28515625" style="18" bestFit="1" customWidth="1"/>
    <col min="1016" max="1016" width="23.42578125" style="18" customWidth="1"/>
    <col min="1017" max="1018" width="11.42578125" style="18"/>
    <col min="1019" max="1019" width="12.5703125" style="18" bestFit="1" customWidth="1"/>
    <col min="1020" max="1020" width="15.7109375" style="18" bestFit="1" customWidth="1"/>
    <col min="1021" max="1021" width="13.7109375" style="18" bestFit="1" customWidth="1"/>
    <col min="1022" max="1022" width="13" style="18" customWidth="1"/>
    <col min="1023" max="1023" width="17.140625" style="18" bestFit="1" customWidth="1"/>
    <col min="1024" max="1024" width="8.7109375" style="18" bestFit="1" customWidth="1"/>
    <col min="1025" max="1260" width="11.42578125" style="18"/>
    <col min="1261" max="1261" width="18.5703125" style="18" bestFit="1" customWidth="1"/>
    <col min="1262" max="1262" width="63" style="18" bestFit="1" customWidth="1"/>
    <col min="1263" max="1263" width="11.42578125" style="18"/>
    <col min="1264" max="1264" width="12.7109375" style="18" customWidth="1"/>
    <col min="1265" max="1265" width="38.7109375" style="18" bestFit="1" customWidth="1"/>
    <col min="1266" max="1266" width="19.85546875" style="18" customWidth="1"/>
    <col min="1267" max="1267" width="21.5703125" style="18" bestFit="1" customWidth="1"/>
    <col min="1268" max="1268" width="18" style="18" customWidth="1"/>
    <col min="1269" max="1269" width="13" style="18" customWidth="1"/>
    <col min="1270" max="1270" width="15.28515625" style="18" bestFit="1" customWidth="1"/>
    <col min="1271" max="1271" width="11.28515625" style="18" bestFit="1" customWidth="1"/>
    <col min="1272" max="1272" width="23.42578125" style="18" customWidth="1"/>
    <col min="1273" max="1274" width="11.42578125" style="18"/>
    <col min="1275" max="1275" width="12.5703125" style="18" bestFit="1" customWidth="1"/>
    <col min="1276" max="1276" width="15.7109375" style="18" bestFit="1" customWidth="1"/>
    <col min="1277" max="1277" width="13.7109375" style="18" bestFit="1" customWidth="1"/>
    <col min="1278" max="1278" width="13" style="18" customWidth="1"/>
    <col min="1279" max="1279" width="17.140625" style="18" bestFit="1" customWidth="1"/>
    <col min="1280" max="1280" width="8.7109375" style="18" bestFit="1" customWidth="1"/>
    <col min="1281" max="1516" width="11.42578125" style="18"/>
    <col min="1517" max="1517" width="18.5703125" style="18" bestFit="1" customWidth="1"/>
    <col min="1518" max="1518" width="63" style="18" bestFit="1" customWidth="1"/>
    <col min="1519" max="1519" width="11.42578125" style="18"/>
    <col min="1520" max="1520" width="12.7109375" style="18" customWidth="1"/>
    <col min="1521" max="1521" width="38.7109375" style="18" bestFit="1" customWidth="1"/>
    <col min="1522" max="1522" width="19.85546875" style="18" customWidth="1"/>
    <col min="1523" max="1523" width="21.5703125" style="18" bestFit="1" customWidth="1"/>
    <col min="1524" max="1524" width="18" style="18" customWidth="1"/>
    <col min="1525" max="1525" width="13" style="18" customWidth="1"/>
    <col min="1526" max="1526" width="15.28515625" style="18" bestFit="1" customWidth="1"/>
    <col min="1527" max="1527" width="11.28515625" style="18" bestFit="1" customWidth="1"/>
    <col min="1528" max="1528" width="23.42578125" style="18" customWidth="1"/>
    <col min="1529" max="1530" width="11.42578125" style="18"/>
    <col min="1531" max="1531" width="12.5703125" style="18" bestFit="1" customWidth="1"/>
    <col min="1532" max="1532" width="15.7109375" style="18" bestFit="1" customWidth="1"/>
    <col min="1533" max="1533" width="13.7109375" style="18" bestFit="1" customWidth="1"/>
    <col min="1534" max="1534" width="13" style="18" customWidth="1"/>
    <col min="1535" max="1535" width="17.140625" style="18" bestFit="1" customWidth="1"/>
    <col min="1536" max="1536" width="8.7109375" style="18" bestFit="1" customWidth="1"/>
    <col min="1537" max="1772" width="11.42578125" style="18"/>
    <col min="1773" max="1773" width="18.5703125" style="18" bestFit="1" customWidth="1"/>
    <col min="1774" max="1774" width="63" style="18" bestFit="1" customWidth="1"/>
    <col min="1775" max="1775" width="11.42578125" style="18"/>
    <col min="1776" max="1776" width="12.7109375" style="18" customWidth="1"/>
    <col min="1777" max="1777" width="38.7109375" style="18" bestFit="1" customWidth="1"/>
    <col min="1778" max="1778" width="19.85546875" style="18" customWidth="1"/>
    <col min="1779" max="1779" width="21.5703125" style="18" bestFit="1" customWidth="1"/>
    <col min="1780" max="1780" width="18" style="18" customWidth="1"/>
    <col min="1781" max="1781" width="13" style="18" customWidth="1"/>
    <col min="1782" max="1782" width="15.28515625" style="18" bestFit="1" customWidth="1"/>
    <col min="1783" max="1783" width="11.28515625" style="18" bestFit="1" customWidth="1"/>
    <col min="1784" max="1784" width="23.42578125" style="18" customWidth="1"/>
    <col min="1785" max="1786" width="11.42578125" style="18"/>
    <col min="1787" max="1787" width="12.5703125" style="18" bestFit="1" customWidth="1"/>
    <col min="1788" max="1788" width="15.7109375" style="18" bestFit="1" customWidth="1"/>
    <col min="1789" max="1789" width="13.7109375" style="18" bestFit="1" customWidth="1"/>
    <col min="1790" max="1790" width="13" style="18" customWidth="1"/>
    <col min="1791" max="1791" width="17.140625" style="18" bestFit="1" customWidth="1"/>
    <col min="1792" max="1792" width="8.7109375" style="18" bestFit="1" customWidth="1"/>
    <col min="1793" max="2028" width="11.42578125" style="18"/>
    <col min="2029" max="2029" width="18.5703125" style="18" bestFit="1" customWidth="1"/>
    <col min="2030" max="2030" width="63" style="18" bestFit="1" customWidth="1"/>
    <col min="2031" max="2031" width="11.42578125" style="18"/>
    <col min="2032" max="2032" width="12.7109375" style="18" customWidth="1"/>
    <col min="2033" max="2033" width="38.7109375" style="18" bestFit="1" customWidth="1"/>
    <col min="2034" max="2034" width="19.85546875" style="18" customWidth="1"/>
    <col min="2035" max="2035" width="21.5703125" style="18" bestFit="1" customWidth="1"/>
    <col min="2036" max="2036" width="18" style="18" customWidth="1"/>
    <col min="2037" max="2037" width="13" style="18" customWidth="1"/>
    <col min="2038" max="2038" width="15.28515625" style="18" bestFit="1" customWidth="1"/>
    <col min="2039" max="2039" width="11.28515625" style="18" bestFit="1" customWidth="1"/>
    <col min="2040" max="2040" width="23.42578125" style="18" customWidth="1"/>
    <col min="2041" max="2042" width="11.42578125" style="18"/>
    <col min="2043" max="2043" width="12.5703125" style="18" bestFit="1" customWidth="1"/>
    <col min="2044" max="2044" width="15.7109375" style="18" bestFit="1" customWidth="1"/>
    <col min="2045" max="2045" width="13.7109375" style="18" bestFit="1" customWidth="1"/>
    <col min="2046" max="2046" width="13" style="18" customWidth="1"/>
    <col min="2047" max="2047" width="17.140625" style="18" bestFit="1" customWidth="1"/>
    <col min="2048" max="2048" width="8.7109375" style="18" bestFit="1" customWidth="1"/>
    <col min="2049" max="2284" width="11.42578125" style="18"/>
    <col min="2285" max="2285" width="18.5703125" style="18" bestFit="1" customWidth="1"/>
    <col min="2286" max="2286" width="63" style="18" bestFit="1" customWidth="1"/>
    <col min="2287" max="2287" width="11.42578125" style="18"/>
    <col min="2288" max="2288" width="12.7109375" style="18" customWidth="1"/>
    <col min="2289" max="2289" width="38.7109375" style="18" bestFit="1" customWidth="1"/>
    <col min="2290" max="2290" width="19.85546875" style="18" customWidth="1"/>
    <col min="2291" max="2291" width="21.5703125" style="18" bestFit="1" customWidth="1"/>
    <col min="2292" max="2292" width="18" style="18" customWidth="1"/>
    <col min="2293" max="2293" width="13" style="18" customWidth="1"/>
    <col min="2294" max="2294" width="15.28515625" style="18" bestFit="1" customWidth="1"/>
    <col min="2295" max="2295" width="11.28515625" style="18" bestFit="1" customWidth="1"/>
    <col min="2296" max="2296" width="23.42578125" style="18" customWidth="1"/>
    <col min="2297" max="2298" width="11.42578125" style="18"/>
    <col min="2299" max="2299" width="12.5703125" style="18" bestFit="1" customWidth="1"/>
    <col min="2300" max="2300" width="15.7109375" style="18" bestFit="1" customWidth="1"/>
    <col min="2301" max="2301" width="13.7109375" style="18" bestFit="1" customWidth="1"/>
    <col min="2302" max="2302" width="13" style="18" customWidth="1"/>
    <col min="2303" max="2303" width="17.140625" style="18" bestFit="1" customWidth="1"/>
    <col min="2304" max="2304" width="8.7109375" style="18" bestFit="1" customWidth="1"/>
    <col min="2305" max="2540" width="11.42578125" style="18"/>
    <col min="2541" max="2541" width="18.5703125" style="18" bestFit="1" customWidth="1"/>
    <col min="2542" max="2542" width="63" style="18" bestFit="1" customWidth="1"/>
    <col min="2543" max="2543" width="11.42578125" style="18"/>
    <col min="2544" max="2544" width="12.7109375" style="18" customWidth="1"/>
    <col min="2545" max="2545" width="38.7109375" style="18" bestFit="1" customWidth="1"/>
    <col min="2546" max="2546" width="19.85546875" style="18" customWidth="1"/>
    <col min="2547" max="2547" width="21.5703125" style="18" bestFit="1" customWidth="1"/>
    <col min="2548" max="2548" width="18" style="18" customWidth="1"/>
    <col min="2549" max="2549" width="13" style="18" customWidth="1"/>
    <col min="2550" max="2550" width="15.28515625" style="18" bestFit="1" customWidth="1"/>
    <col min="2551" max="2551" width="11.28515625" style="18" bestFit="1" customWidth="1"/>
    <col min="2552" max="2552" width="23.42578125" style="18" customWidth="1"/>
    <col min="2553" max="2554" width="11.42578125" style="18"/>
    <col min="2555" max="2555" width="12.5703125" style="18" bestFit="1" customWidth="1"/>
    <col min="2556" max="2556" width="15.7109375" style="18" bestFit="1" customWidth="1"/>
    <col min="2557" max="2557" width="13.7109375" style="18" bestFit="1" customWidth="1"/>
    <col min="2558" max="2558" width="13" style="18" customWidth="1"/>
    <col min="2559" max="2559" width="17.140625" style="18" bestFit="1" customWidth="1"/>
    <col min="2560" max="2560" width="8.7109375" style="18" bestFit="1" customWidth="1"/>
    <col min="2561" max="2796" width="11.42578125" style="18"/>
    <col min="2797" max="2797" width="18.5703125" style="18" bestFit="1" customWidth="1"/>
    <col min="2798" max="2798" width="63" style="18" bestFit="1" customWidth="1"/>
    <col min="2799" max="2799" width="11.42578125" style="18"/>
    <col min="2800" max="2800" width="12.7109375" style="18" customWidth="1"/>
    <col min="2801" max="2801" width="38.7109375" style="18" bestFit="1" customWidth="1"/>
    <col min="2802" max="2802" width="19.85546875" style="18" customWidth="1"/>
    <col min="2803" max="2803" width="21.5703125" style="18" bestFit="1" customWidth="1"/>
    <col min="2804" max="2804" width="18" style="18" customWidth="1"/>
    <col min="2805" max="2805" width="13" style="18" customWidth="1"/>
    <col min="2806" max="2806" width="15.28515625" style="18" bestFit="1" customWidth="1"/>
    <col min="2807" max="2807" width="11.28515625" style="18" bestFit="1" customWidth="1"/>
    <col min="2808" max="2808" width="23.42578125" style="18" customWidth="1"/>
    <col min="2809" max="2810" width="11.42578125" style="18"/>
    <col min="2811" max="2811" width="12.5703125" style="18" bestFit="1" customWidth="1"/>
    <col min="2812" max="2812" width="15.7109375" style="18" bestFit="1" customWidth="1"/>
    <col min="2813" max="2813" width="13.7109375" style="18" bestFit="1" customWidth="1"/>
    <col min="2814" max="2814" width="13" style="18" customWidth="1"/>
    <col min="2815" max="2815" width="17.140625" style="18" bestFit="1" customWidth="1"/>
    <col min="2816" max="2816" width="8.7109375" style="18" bestFit="1" customWidth="1"/>
    <col min="2817" max="3052" width="11.42578125" style="18"/>
    <col min="3053" max="3053" width="18.5703125" style="18" bestFit="1" customWidth="1"/>
    <col min="3054" max="3054" width="63" style="18" bestFit="1" customWidth="1"/>
    <col min="3055" max="3055" width="11.42578125" style="18"/>
    <col min="3056" max="3056" width="12.7109375" style="18" customWidth="1"/>
    <col min="3057" max="3057" width="38.7109375" style="18" bestFit="1" customWidth="1"/>
    <col min="3058" max="3058" width="19.85546875" style="18" customWidth="1"/>
    <col min="3059" max="3059" width="21.5703125" style="18" bestFit="1" customWidth="1"/>
    <col min="3060" max="3060" width="18" style="18" customWidth="1"/>
    <col min="3061" max="3061" width="13" style="18" customWidth="1"/>
    <col min="3062" max="3062" width="15.28515625" style="18" bestFit="1" customWidth="1"/>
    <col min="3063" max="3063" width="11.28515625" style="18" bestFit="1" customWidth="1"/>
    <col min="3064" max="3064" width="23.42578125" style="18" customWidth="1"/>
    <col min="3065" max="3066" width="11.42578125" style="18"/>
    <col min="3067" max="3067" width="12.5703125" style="18" bestFit="1" customWidth="1"/>
    <col min="3068" max="3068" width="15.7109375" style="18" bestFit="1" customWidth="1"/>
    <col min="3069" max="3069" width="13.7109375" style="18" bestFit="1" customWidth="1"/>
    <col min="3070" max="3070" width="13" style="18" customWidth="1"/>
    <col min="3071" max="3071" width="17.140625" style="18" bestFit="1" customWidth="1"/>
    <col min="3072" max="3072" width="8.7109375" style="18" bestFit="1" customWidth="1"/>
    <col min="3073" max="3308" width="11.42578125" style="18"/>
    <col min="3309" max="3309" width="18.5703125" style="18" bestFit="1" customWidth="1"/>
    <col min="3310" max="3310" width="63" style="18" bestFit="1" customWidth="1"/>
    <col min="3311" max="3311" width="11.42578125" style="18"/>
    <col min="3312" max="3312" width="12.7109375" style="18" customWidth="1"/>
    <col min="3313" max="3313" width="38.7109375" style="18" bestFit="1" customWidth="1"/>
    <col min="3314" max="3314" width="19.85546875" style="18" customWidth="1"/>
    <col min="3315" max="3315" width="21.5703125" style="18" bestFit="1" customWidth="1"/>
    <col min="3316" max="3316" width="18" style="18" customWidth="1"/>
    <col min="3317" max="3317" width="13" style="18" customWidth="1"/>
    <col min="3318" max="3318" width="15.28515625" style="18" bestFit="1" customWidth="1"/>
    <col min="3319" max="3319" width="11.28515625" style="18" bestFit="1" customWidth="1"/>
    <col min="3320" max="3320" width="23.42578125" style="18" customWidth="1"/>
    <col min="3321" max="3322" width="11.42578125" style="18"/>
    <col min="3323" max="3323" width="12.5703125" style="18" bestFit="1" customWidth="1"/>
    <col min="3324" max="3324" width="15.7109375" style="18" bestFit="1" customWidth="1"/>
    <col min="3325" max="3325" width="13.7109375" style="18" bestFit="1" customWidth="1"/>
    <col min="3326" max="3326" width="13" style="18" customWidth="1"/>
    <col min="3327" max="3327" width="17.140625" style="18" bestFit="1" customWidth="1"/>
    <col min="3328" max="3328" width="8.7109375" style="18" bestFit="1" customWidth="1"/>
    <col min="3329" max="3564" width="11.42578125" style="18"/>
    <col min="3565" max="3565" width="18.5703125" style="18" bestFit="1" customWidth="1"/>
    <col min="3566" max="3566" width="63" style="18" bestFit="1" customWidth="1"/>
    <col min="3567" max="3567" width="11.42578125" style="18"/>
    <col min="3568" max="3568" width="12.7109375" style="18" customWidth="1"/>
    <col min="3569" max="3569" width="38.7109375" style="18" bestFit="1" customWidth="1"/>
    <col min="3570" max="3570" width="19.85546875" style="18" customWidth="1"/>
    <col min="3571" max="3571" width="21.5703125" style="18" bestFit="1" customWidth="1"/>
    <col min="3572" max="3572" width="18" style="18" customWidth="1"/>
    <col min="3573" max="3573" width="13" style="18" customWidth="1"/>
    <col min="3574" max="3574" width="15.28515625" style="18" bestFit="1" customWidth="1"/>
    <col min="3575" max="3575" width="11.28515625" style="18" bestFit="1" customWidth="1"/>
    <col min="3576" max="3576" width="23.42578125" style="18" customWidth="1"/>
    <col min="3577" max="3578" width="11.42578125" style="18"/>
    <col min="3579" max="3579" width="12.5703125" style="18" bestFit="1" customWidth="1"/>
    <col min="3580" max="3580" width="15.7109375" style="18" bestFit="1" customWidth="1"/>
    <col min="3581" max="3581" width="13.7109375" style="18" bestFit="1" customWidth="1"/>
    <col min="3582" max="3582" width="13" style="18" customWidth="1"/>
    <col min="3583" max="3583" width="17.140625" style="18" bestFit="1" customWidth="1"/>
    <col min="3584" max="3584" width="8.7109375" style="18" bestFit="1" customWidth="1"/>
    <col min="3585" max="3820" width="11.42578125" style="18"/>
    <col min="3821" max="3821" width="18.5703125" style="18" bestFit="1" customWidth="1"/>
    <col min="3822" max="3822" width="63" style="18" bestFit="1" customWidth="1"/>
    <col min="3823" max="3823" width="11.42578125" style="18"/>
    <col min="3824" max="3824" width="12.7109375" style="18" customWidth="1"/>
    <col min="3825" max="3825" width="38.7109375" style="18" bestFit="1" customWidth="1"/>
    <col min="3826" max="3826" width="19.85546875" style="18" customWidth="1"/>
    <col min="3827" max="3827" width="21.5703125" style="18" bestFit="1" customWidth="1"/>
    <col min="3828" max="3828" width="18" style="18" customWidth="1"/>
    <col min="3829" max="3829" width="13" style="18" customWidth="1"/>
    <col min="3830" max="3830" width="15.28515625" style="18" bestFit="1" customWidth="1"/>
    <col min="3831" max="3831" width="11.28515625" style="18" bestFit="1" customWidth="1"/>
    <col min="3832" max="3832" width="23.42578125" style="18" customWidth="1"/>
    <col min="3833" max="3834" width="11.42578125" style="18"/>
    <col min="3835" max="3835" width="12.5703125" style="18" bestFit="1" customWidth="1"/>
    <col min="3836" max="3836" width="15.7109375" style="18" bestFit="1" customWidth="1"/>
    <col min="3837" max="3837" width="13.7109375" style="18" bestFit="1" customWidth="1"/>
    <col min="3838" max="3838" width="13" style="18" customWidth="1"/>
    <col min="3839" max="3839" width="17.140625" style="18" bestFit="1" customWidth="1"/>
    <col min="3840" max="3840" width="8.7109375" style="18" bestFit="1" customWidth="1"/>
    <col min="3841" max="4076" width="11.42578125" style="18"/>
    <col min="4077" max="4077" width="18.5703125" style="18" bestFit="1" customWidth="1"/>
    <col min="4078" max="4078" width="63" style="18" bestFit="1" customWidth="1"/>
    <col min="4079" max="4079" width="11.42578125" style="18"/>
    <col min="4080" max="4080" width="12.7109375" style="18" customWidth="1"/>
    <col min="4081" max="4081" width="38.7109375" style="18" bestFit="1" customWidth="1"/>
    <col min="4082" max="4082" width="19.85546875" style="18" customWidth="1"/>
    <col min="4083" max="4083" width="21.5703125" style="18" bestFit="1" customWidth="1"/>
    <col min="4084" max="4084" width="18" style="18" customWidth="1"/>
    <col min="4085" max="4085" width="13" style="18" customWidth="1"/>
    <col min="4086" max="4086" width="15.28515625" style="18" bestFit="1" customWidth="1"/>
    <col min="4087" max="4087" width="11.28515625" style="18" bestFit="1" customWidth="1"/>
    <col min="4088" max="4088" width="23.42578125" style="18" customWidth="1"/>
    <col min="4089" max="4090" width="11.42578125" style="18"/>
    <col min="4091" max="4091" width="12.5703125" style="18" bestFit="1" customWidth="1"/>
    <col min="4092" max="4092" width="15.7109375" style="18" bestFit="1" customWidth="1"/>
    <col min="4093" max="4093" width="13.7109375" style="18" bestFit="1" customWidth="1"/>
    <col min="4094" max="4094" width="13" style="18" customWidth="1"/>
    <col min="4095" max="4095" width="17.140625" style="18" bestFit="1" customWidth="1"/>
    <col min="4096" max="4096" width="8.7109375" style="18" bestFit="1" customWidth="1"/>
    <col min="4097" max="4332" width="11.42578125" style="18"/>
    <col min="4333" max="4333" width="18.5703125" style="18" bestFit="1" customWidth="1"/>
    <col min="4334" max="4334" width="63" style="18" bestFit="1" customWidth="1"/>
    <col min="4335" max="4335" width="11.42578125" style="18"/>
    <col min="4336" max="4336" width="12.7109375" style="18" customWidth="1"/>
    <col min="4337" max="4337" width="38.7109375" style="18" bestFit="1" customWidth="1"/>
    <col min="4338" max="4338" width="19.85546875" style="18" customWidth="1"/>
    <col min="4339" max="4339" width="21.5703125" style="18" bestFit="1" customWidth="1"/>
    <col min="4340" max="4340" width="18" style="18" customWidth="1"/>
    <col min="4341" max="4341" width="13" style="18" customWidth="1"/>
    <col min="4342" max="4342" width="15.28515625" style="18" bestFit="1" customWidth="1"/>
    <col min="4343" max="4343" width="11.28515625" style="18" bestFit="1" customWidth="1"/>
    <col min="4344" max="4344" width="23.42578125" style="18" customWidth="1"/>
    <col min="4345" max="4346" width="11.42578125" style="18"/>
    <col min="4347" max="4347" width="12.5703125" style="18" bestFit="1" customWidth="1"/>
    <col min="4348" max="4348" width="15.7109375" style="18" bestFit="1" customWidth="1"/>
    <col min="4349" max="4349" width="13.7109375" style="18" bestFit="1" customWidth="1"/>
    <col min="4350" max="4350" width="13" style="18" customWidth="1"/>
    <col min="4351" max="4351" width="17.140625" style="18" bestFit="1" customWidth="1"/>
    <col min="4352" max="4352" width="8.7109375" style="18" bestFit="1" customWidth="1"/>
    <col min="4353" max="4588" width="11.42578125" style="18"/>
    <col min="4589" max="4589" width="18.5703125" style="18" bestFit="1" customWidth="1"/>
    <col min="4590" max="4590" width="63" style="18" bestFit="1" customWidth="1"/>
    <col min="4591" max="4591" width="11.42578125" style="18"/>
    <col min="4592" max="4592" width="12.7109375" style="18" customWidth="1"/>
    <col min="4593" max="4593" width="38.7109375" style="18" bestFit="1" customWidth="1"/>
    <col min="4594" max="4594" width="19.85546875" style="18" customWidth="1"/>
    <col min="4595" max="4595" width="21.5703125" style="18" bestFit="1" customWidth="1"/>
    <col min="4596" max="4596" width="18" style="18" customWidth="1"/>
    <col min="4597" max="4597" width="13" style="18" customWidth="1"/>
    <col min="4598" max="4598" width="15.28515625" style="18" bestFit="1" customWidth="1"/>
    <col min="4599" max="4599" width="11.28515625" style="18" bestFit="1" customWidth="1"/>
    <col min="4600" max="4600" width="23.42578125" style="18" customWidth="1"/>
    <col min="4601" max="4602" width="11.42578125" style="18"/>
    <col min="4603" max="4603" width="12.5703125" style="18" bestFit="1" customWidth="1"/>
    <col min="4604" max="4604" width="15.7109375" style="18" bestFit="1" customWidth="1"/>
    <col min="4605" max="4605" width="13.7109375" style="18" bestFit="1" customWidth="1"/>
    <col min="4606" max="4606" width="13" style="18" customWidth="1"/>
    <col min="4607" max="4607" width="17.140625" style="18" bestFit="1" customWidth="1"/>
    <col min="4608" max="4608" width="8.7109375" style="18" bestFit="1" customWidth="1"/>
    <col min="4609" max="4844" width="11.42578125" style="18"/>
    <col min="4845" max="4845" width="18.5703125" style="18" bestFit="1" customWidth="1"/>
    <col min="4846" max="4846" width="63" style="18" bestFit="1" customWidth="1"/>
    <col min="4847" max="4847" width="11.42578125" style="18"/>
    <col min="4848" max="4848" width="12.7109375" style="18" customWidth="1"/>
    <col min="4849" max="4849" width="38.7109375" style="18" bestFit="1" customWidth="1"/>
    <col min="4850" max="4850" width="19.85546875" style="18" customWidth="1"/>
    <col min="4851" max="4851" width="21.5703125" style="18" bestFit="1" customWidth="1"/>
    <col min="4852" max="4852" width="18" style="18" customWidth="1"/>
    <col min="4853" max="4853" width="13" style="18" customWidth="1"/>
    <col min="4854" max="4854" width="15.28515625" style="18" bestFit="1" customWidth="1"/>
    <col min="4855" max="4855" width="11.28515625" style="18" bestFit="1" customWidth="1"/>
    <col min="4856" max="4856" width="23.42578125" style="18" customWidth="1"/>
    <col min="4857" max="4858" width="11.42578125" style="18"/>
    <col min="4859" max="4859" width="12.5703125" style="18" bestFit="1" customWidth="1"/>
    <col min="4860" max="4860" width="15.7109375" style="18" bestFit="1" customWidth="1"/>
    <col min="4861" max="4861" width="13.7109375" style="18" bestFit="1" customWidth="1"/>
    <col min="4862" max="4862" width="13" style="18" customWidth="1"/>
    <col min="4863" max="4863" width="17.140625" style="18" bestFit="1" customWidth="1"/>
    <col min="4864" max="4864" width="8.7109375" style="18" bestFit="1" customWidth="1"/>
    <col min="4865" max="5100" width="11.42578125" style="18"/>
    <col min="5101" max="5101" width="18.5703125" style="18" bestFit="1" customWidth="1"/>
    <col min="5102" max="5102" width="63" style="18" bestFit="1" customWidth="1"/>
    <col min="5103" max="5103" width="11.42578125" style="18"/>
    <col min="5104" max="5104" width="12.7109375" style="18" customWidth="1"/>
    <col min="5105" max="5105" width="38.7109375" style="18" bestFit="1" customWidth="1"/>
    <col min="5106" max="5106" width="19.85546875" style="18" customWidth="1"/>
    <col min="5107" max="5107" width="21.5703125" style="18" bestFit="1" customWidth="1"/>
    <col min="5108" max="5108" width="18" style="18" customWidth="1"/>
    <col min="5109" max="5109" width="13" style="18" customWidth="1"/>
    <col min="5110" max="5110" width="15.28515625" style="18" bestFit="1" customWidth="1"/>
    <col min="5111" max="5111" width="11.28515625" style="18" bestFit="1" customWidth="1"/>
    <col min="5112" max="5112" width="23.42578125" style="18" customWidth="1"/>
    <col min="5113" max="5114" width="11.42578125" style="18"/>
    <col min="5115" max="5115" width="12.5703125" style="18" bestFit="1" customWidth="1"/>
    <col min="5116" max="5116" width="15.7109375" style="18" bestFit="1" customWidth="1"/>
    <col min="5117" max="5117" width="13.7109375" style="18" bestFit="1" customWidth="1"/>
    <col min="5118" max="5118" width="13" style="18" customWidth="1"/>
    <col min="5119" max="5119" width="17.140625" style="18" bestFit="1" customWidth="1"/>
    <col min="5120" max="5120" width="8.7109375" style="18" bestFit="1" customWidth="1"/>
    <col min="5121" max="5356" width="11.42578125" style="18"/>
    <col min="5357" max="5357" width="18.5703125" style="18" bestFit="1" customWidth="1"/>
    <col min="5358" max="5358" width="63" style="18" bestFit="1" customWidth="1"/>
    <col min="5359" max="5359" width="11.42578125" style="18"/>
    <col min="5360" max="5360" width="12.7109375" style="18" customWidth="1"/>
    <col min="5361" max="5361" width="38.7109375" style="18" bestFit="1" customWidth="1"/>
    <col min="5362" max="5362" width="19.85546875" style="18" customWidth="1"/>
    <col min="5363" max="5363" width="21.5703125" style="18" bestFit="1" customWidth="1"/>
    <col min="5364" max="5364" width="18" style="18" customWidth="1"/>
    <col min="5365" max="5365" width="13" style="18" customWidth="1"/>
    <col min="5366" max="5366" width="15.28515625" style="18" bestFit="1" customWidth="1"/>
    <col min="5367" max="5367" width="11.28515625" style="18" bestFit="1" customWidth="1"/>
    <col min="5368" max="5368" width="23.42578125" style="18" customWidth="1"/>
    <col min="5369" max="5370" width="11.42578125" style="18"/>
    <col min="5371" max="5371" width="12.5703125" style="18" bestFit="1" customWidth="1"/>
    <col min="5372" max="5372" width="15.7109375" style="18" bestFit="1" customWidth="1"/>
    <col min="5373" max="5373" width="13.7109375" style="18" bestFit="1" customWidth="1"/>
    <col min="5374" max="5374" width="13" style="18" customWidth="1"/>
    <col min="5375" max="5375" width="17.140625" style="18" bestFit="1" customWidth="1"/>
    <col min="5376" max="5376" width="8.7109375" style="18" bestFit="1" customWidth="1"/>
    <col min="5377" max="5612" width="11.42578125" style="18"/>
    <col min="5613" max="5613" width="18.5703125" style="18" bestFit="1" customWidth="1"/>
    <col min="5614" max="5614" width="63" style="18" bestFit="1" customWidth="1"/>
    <col min="5615" max="5615" width="11.42578125" style="18"/>
    <col min="5616" max="5616" width="12.7109375" style="18" customWidth="1"/>
    <col min="5617" max="5617" width="38.7109375" style="18" bestFit="1" customWidth="1"/>
    <col min="5618" max="5618" width="19.85546875" style="18" customWidth="1"/>
    <col min="5619" max="5619" width="21.5703125" style="18" bestFit="1" customWidth="1"/>
    <col min="5620" max="5620" width="18" style="18" customWidth="1"/>
    <col min="5621" max="5621" width="13" style="18" customWidth="1"/>
    <col min="5622" max="5622" width="15.28515625" style="18" bestFit="1" customWidth="1"/>
    <col min="5623" max="5623" width="11.28515625" style="18" bestFit="1" customWidth="1"/>
    <col min="5624" max="5624" width="23.42578125" style="18" customWidth="1"/>
    <col min="5625" max="5626" width="11.42578125" style="18"/>
    <col min="5627" max="5627" width="12.5703125" style="18" bestFit="1" customWidth="1"/>
    <col min="5628" max="5628" width="15.7109375" style="18" bestFit="1" customWidth="1"/>
    <col min="5629" max="5629" width="13.7109375" style="18" bestFit="1" customWidth="1"/>
    <col min="5630" max="5630" width="13" style="18" customWidth="1"/>
    <col min="5631" max="5631" width="17.140625" style="18" bestFit="1" customWidth="1"/>
    <col min="5632" max="5632" width="8.7109375" style="18" bestFit="1" customWidth="1"/>
    <col min="5633" max="5868" width="11.42578125" style="18"/>
    <col min="5869" max="5869" width="18.5703125" style="18" bestFit="1" customWidth="1"/>
    <col min="5870" max="5870" width="63" style="18" bestFit="1" customWidth="1"/>
    <col min="5871" max="5871" width="11.42578125" style="18"/>
    <col min="5872" max="5872" width="12.7109375" style="18" customWidth="1"/>
    <col min="5873" max="5873" width="38.7109375" style="18" bestFit="1" customWidth="1"/>
    <col min="5874" max="5874" width="19.85546875" style="18" customWidth="1"/>
    <col min="5875" max="5875" width="21.5703125" style="18" bestFit="1" customWidth="1"/>
    <col min="5876" max="5876" width="18" style="18" customWidth="1"/>
    <col min="5877" max="5877" width="13" style="18" customWidth="1"/>
    <col min="5878" max="5878" width="15.28515625" style="18" bestFit="1" customWidth="1"/>
    <col min="5879" max="5879" width="11.28515625" style="18" bestFit="1" customWidth="1"/>
    <col min="5880" max="5880" width="23.42578125" style="18" customWidth="1"/>
    <col min="5881" max="5882" width="11.42578125" style="18"/>
    <col min="5883" max="5883" width="12.5703125" style="18" bestFit="1" customWidth="1"/>
    <col min="5884" max="5884" width="15.7109375" style="18" bestFit="1" customWidth="1"/>
    <col min="5885" max="5885" width="13.7109375" style="18" bestFit="1" customWidth="1"/>
    <col min="5886" max="5886" width="13" style="18" customWidth="1"/>
    <col min="5887" max="5887" width="17.140625" style="18" bestFit="1" customWidth="1"/>
    <col min="5888" max="5888" width="8.7109375" style="18" bestFit="1" customWidth="1"/>
    <col min="5889" max="6124" width="11.42578125" style="18"/>
    <col min="6125" max="6125" width="18.5703125" style="18" bestFit="1" customWidth="1"/>
    <col min="6126" max="6126" width="63" style="18" bestFit="1" customWidth="1"/>
    <col min="6127" max="6127" width="11.42578125" style="18"/>
    <col min="6128" max="6128" width="12.7109375" style="18" customWidth="1"/>
    <col min="6129" max="6129" width="38.7109375" style="18" bestFit="1" customWidth="1"/>
    <col min="6130" max="6130" width="19.85546875" style="18" customWidth="1"/>
    <col min="6131" max="6131" width="21.5703125" style="18" bestFit="1" customWidth="1"/>
    <col min="6132" max="6132" width="18" style="18" customWidth="1"/>
    <col min="6133" max="6133" width="13" style="18" customWidth="1"/>
    <col min="6134" max="6134" width="15.28515625" style="18" bestFit="1" customWidth="1"/>
    <col min="6135" max="6135" width="11.28515625" style="18" bestFit="1" customWidth="1"/>
    <col min="6136" max="6136" width="23.42578125" style="18" customWidth="1"/>
    <col min="6137" max="6138" width="11.42578125" style="18"/>
    <col min="6139" max="6139" width="12.5703125" style="18" bestFit="1" customWidth="1"/>
    <col min="6140" max="6140" width="15.7109375" style="18" bestFit="1" customWidth="1"/>
    <col min="6141" max="6141" width="13.7109375" style="18" bestFit="1" customWidth="1"/>
    <col min="6142" max="6142" width="13" style="18" customWidth="1"/>
    <col min="6143" max="6143" width="17.140625" style="18" bestFit="1" customWidth="1"/>
    <col min="6144" max="6144" width="8.7109375" style="18" bestFit="1" customWidth="1"/>
    <col min="6145" max="6380" width="11.42578125" style="18"/>
    <col min="6381" max="6381" width="18.5703125" style="18" bestFit="1" customWidth="1"/>
    <col min="6382" max="6382" width="63" style="18" bestFit="1" customWidth="1"/>
    <col min="6383" max="6383" width="11.42578125" style="18"/>
    <col min="6384" max="6384" width="12.7109375" style="18" customWidth="1"/>
    <col min="6385" max="6385" width="38.7109375" style="18" bestFit="1" customWidth="1"/>
    <col min="6386" max="6386" width="19.85546875" style="18" customWidth="1"/>
    <col min="6387" max="6387" width="21.5703125" style="18" bestFit="1" customWidth="1"/>
    <col min="6388" max="6388" width="18" style="18" customWidth="1"/>
    <col min="6389" max="6389" width="13" style="18" customWidth="1"/>
    <col min="6390" max="6390" width="15.28515625" style="18" bestFit="1" customWidth="1"/>
    <col min="6391" max="6391" width="11.28515625" style="18" bestFit="1" customWidth="1"/>
    <col min="6392" max="6392" width="23.42578125" style="18" customWidth="1"/>
    <col min="6393" max="6394" width="11.42578125" style="18"/>
    <col min="6395" max="6395" width="12.5703125" style="18" bestFit="1" customWidth="1"/>
    <col min="6396" max="6396" width="15.7109375" style="18" bestFit="1" customWidth="1"/>
    <col min="6397" max="6397" width="13.7109375" style="18" bestFit="1" customWidth="1"/>
    <col min="6398" max="6398" width="13" style="18" customWidth="1"/>
    <col min="6399" max="6399" width="17.140625" style="18" bestFit="1" customWidth="1"/>
    <col min="6400" max="6400" width="8.7109375" style="18" bestFit="1" customWidth="1"/>
    <col min="6401" max="6636" width="11.42578125" style="18"/>
    <col min="6637" max="6637" width="18.5703125" style="18" bestFit="1" customWidth="1"/>
    <col min="6638" max="6638" width="63" style="18" bestFit="1" customWidth="1"/>
    <col min="6639" max="6639" width="11.42578125" style="18"/>
    <col min="6640" max="6640" width="12.7109375" style="18" customWidth="1"/>
    <col min="6641" max="6641" width="38.7109375" style="18" bestFit="1" customWidth="1"/>
    <col min="6642" max="6642" width="19.85546875" style="18" customWidth="1"/>
    <col min="6643" max="6643" width="21.5703125" style="18" bestFit="1" customWidth="1"/>
    <col min="6644" max="6644" width="18" style="18" customWidth="1"/>
    <col min="6645" max="6645" width="13" style="18" customWidth="1"/>
    <col min="6646" max="6646" width="15.28515625" style="18" bestFit="1" customWidth="1"/>
    <col min="6647" max="6647" width="11.28515625" style="18" bestFit="1" customWidth="1"/>
    <col min="6648" max="6648" width="23.42578125" style="18" customWidth="1"/>
    <col min="6649" max="6650" width="11.42578125" style="18"/>
    <col min="6651" max="6651" width="12.5703125" style="18" bestFit="1" customWidth="1"/>
    <col min="6652" max="6652" width="15.7109375" style="18" bestFit="1" customWidth="1"/>
    <col min="6653" max="6653" width="13.7109375" style="18" bestFit="1" customWidth="1"/>
    <col min="6654" max="6654" width="13" style="18" customWidth="1"/>
    <col min="6655" max="6655" width="17.140625" style="18" bestFit="1" customWidth="1"/>
    <col min="6656" max="6656" width="8.7109375" style="18" bestFit="1" customWidth="1"/>
    <col min="6657" max="6892" width="11.42578125" style="18"/>
    <col min="6893" max="6893" width="18.5703125" style="18" bestFit="1" customWidth="1"/>
    <col min="6894" max="6894" width="63" style="18" bestFit="1" customWidth="1"/>
    <col min="6895" max="6895" width="11.42578125" style="18"/>
    <col min="6896" max="6896" width="12.7109375" style="18" customWidth="1"/>
    <col min="6897" max="6897" width="38.7109375" style="18" bestFit="1" customWidth="1"/>
    <col min="6898" max="6898" width="19.85546875" style="18" customWidth="1"/>
    <col min="6899" max="6899" width="21.5703125" style="18" bestFit="1" customWidth="1"/>
    <col min="6900" max="6900" width="18" style="18" customWidth="1"/>
    <col min="6901" max="6901" width="13" style="18" customWidth="1"/>
    <col min="6902" max="6902" width="15.28515625" style="18" bestFit="1" customWidth="1"/>
    <col min="6903" max="6903" width="11.28515625" style="18" bestFit="1" customWidth="1"/>
    <col min="6904" max="6904" width="23.42578125" style="18" customWidth="1"/>
    <col min="6905" max="6906" width="11.42578125" style="18"/>
    <col min="6907" max="6907" width="12.5703125" style="18" bestFit="1" customWidth="1"/>
    <col min="6908" max="6908" width="15.7109375" style="18" bestFit="1" customWidth="1"/>
    <col min="6909" max="6909" width="13.7109375" style="18" bestFit="1" customWidth="1"/>
    <col min="6910" max="6910" width="13" style="18" customWidth="1"/>
    <col min="6911" max="6911" width="17.140625" style="18" bestFit="1" customWidth="1"/>
    <col min="6912" max="6912" width="8.7109375" style="18" bestFit="1" customWidth="1"/>
    <col min="6913" max="7148" width="11.42578125" style="18"/>
    <col min="7149" max="7149" width="18.5703125" style="18" bestFit="1" customWidth="1"/>
    <col min="7150" max="7150" width="63" style="18" bestFit="1" customWidth="1"/>
    <col min="7151" max="7151" width="11.42578125" style="18"/>
    <col min="7152" max="7152" width="12.7109375" style="18" customWidth="1"/>
    <col min="7153" max="7153" width="38.7109375" style="18" bestFit="1" customWidth="1"/>
    <col min="7154" max="7154" width="19.85546875" style="18" customWidth="1"/>
    <col min="7155" max="7155" width="21.5703125" style="18" bestFit="1" customWidth="1"/>
    <col min="7156" max="7156" width="18" style="18" customWidth="1"/>
    <col min="7157" max="7157" width="13" style="18" customWidth="1"/>
    <col min="7158" max="7158" width="15.28515625" style="18" bestFit="1" customWidth="1"/>
    <col min="7159" max="7159" width="11.28515625" style="18" bestFit="1" customWidth="1"/>
    <col min="7160" max="7160" width="23.42578125" style="18" customWidth="1"/>
    <col min="7161" max="7162" width="11.42578125" style="18"/>
    <col min="7163" max="7163" width="12.5703125" style="18" bestFit="1" customWidth="1"/>
    <col min="7164" max="7164" width="15.7109375" style="18" bestFit="1" customWidth="1"/>
    <col min="7165" max="7165" width="13.7109375" style="18" bestFit="1" customWidth="1"/>
    <col min="7166" max="7166" width="13" style="18" customWidth="1"/>
    <col min="7167" max="7167" width="17.140625" style="18" bestFit="1" customWidth="1"/>
    <col min="7168" max="7168" width="8.7109375" style="18" bestFit="1" customWidth="1"/>
    <col min="7169" max="7404" width="11.42578125" style="18"/>
    <col min="7405" max="7405" width="18.5703125" style="18" bestFit="1" customWidth="1"/>
    <col min="7406" max="7406" width="63" style="18" bestFit="1" customWidth="1"/>
    <col min="7407" max="7407" width="11.42578125" style="18"/>
    <col min="7408" max="7408" width="12.7109375" style="18" customWidth="1"/>
    <col min="7409" max="7409" width="38.7109375" style="18" bestFit="1" customWidth="1"/>
    <col min="7410" max="7410" width="19.85546875" style="18" customWidth="1"/>
    <col min="7411" max="7411" width="21.5703125" style="18" bestFit="1" customWidth="1"/>
    <col min="7412" max="7412" width="18" style="18" customWidth="1"/>
    <col min="7413" max="7413" width="13" style="18" customWidth="1"/>
    <col min="7414" max="7414" width="15.28515625" style="18" bestFit="1" customWidth="1"/>
    <col min="7415" max="7415" width="11.28515625" style="18" bestFit="1" customWidth="1"/>
    <col min="7416" max="7416" width="23.42578125" style="18" customWidth="1"/>
    <col min="7417" max="7418" width="11.42578125" style="18"/>
    <col min="7419" max="7419" width="12.5703125" style="18" bestFit="1" customWidth="1"/>
    <col min="7420" max="7420" width="15.7109375" style="18" bestFit="1" customWidth="1"/>
    <col min="7421" max="7421" width="13.7109375" style="18" bestFit="1" customWidth="1"/>
    <col min="7422" max="7422" width="13" style="18" customWidth="1"/>
    <col min="7423" max="7423" width="17.140625" style="18" bestFit="1" customWidth="1"/>
    <col min="7424" max="7424" width="8.7109375" style="18" bestFit="1" customWidth="1"/>
    <col min="7425" max="7660" width="11.42578125" style="18"/>
    <col min="7661" max="7661" width="18.5703125" style="18" bestFit="1" customWidth="1"/>
    <col min="7662" max="7662" width="63" style="18" bestFit="1" customWidth="1"/>
    <col min="7663" max="7663" width="11.42578125" style="18"/>
    <col min="7664" max="7664" width="12.7109375" style="18" customWidth="1"/>
    <col min="7665" max="7665" width="38.7109375" style="18" bestFit="1" customWidth="1"/>
    <col min="7666" max="7666" width="19.85546875" style="18" customWidth="1"/>
    <col min="7667" max="7667" width="21.5703125" style="18" bestFit="1" customWidth="1"/>
    <col min="7668" max="7668" width="18" style="18" customWidth="1"/>
    <col min="7669" max="7669" width="13" style="18" customWidth="1"/>
    <col min="7670" max="7670" width="15.28515625" style="18" bestFit="1" customWidth="1"/>
    <col min="7671" max="7671" width="11.28515625" style="18" bestFit="1" customWidth="1"/>
    <col min="7672" max="7672" width="23.42578125" style="18" customWidth="1"/>
    <col min="7673" max="7674" width="11.42578125" style="18"/>
    <col min="7675" max="7675" width="12.5703125" style="18" bestFit="1" customWidth="1"/>
    <col min="7676" max="7676" width="15.7109375" style="18" bestFit="1" customWidth="1"/>
    <col min="7677" max="7677" width="13.7109375" style="18" bestFit="1" customWidth="1"/>
    <col min="7678" max="7678" width="13" style="18" customWidth="1"/>
    <col min="7679" max="7679" width="17.140625" style="18" bestFit="1" customWidth="1"/>
    <col min="7680" max="7680" width="8.7109375" style="18" bestFit="1" customWidth="1"/>
    <col min="7681" max="7916" width="11.42578125" style="18"/>
    <col min="7917" max="7917" width="18.5703125" style="18" bestFit="1" customWidth="1"/>
    <col min="7918" max="7918" width="63" style="18" bestFit="1" customWidth="1"/>
    <col min="7919" max="7919" width="11.42578125" style="18"/>
    <col min="7920" max="7920" width="12.7109375" style="18" customWidth="1"/>
    <col min="7921" max="7921" width="38.7109375" style="18" bestFit="1" customWidth="1"/>
    <col min="7922" max="7922" width="19.85546875" style="18" customWidth="1"/>
    <col min="7923" max="7923" width="21.5703125" style="18" bestFit="1" customWidth="1"/>
    <col min="7924" max="7924" width="18" style="18" customWidth="1"/>
    <col min="7925" max="7925" width="13" style="18" customWidth="1"/>
    <col min="7926" max="7926" width="15.28515625" style="18" bestFit="1" customWidth="1"/>
    <col min="7927" max="7927" width="11.28515625" style="18" bestFit="1" customWidth="1"/>
    <col min="7928" max="7928" width="23.42578125" style="18" customWidth="1"/>
    <col min="7929" max="7930" width="11.42578125" style="18"/>
    <col min="7931" max="7931" width="12.5703125" style="18" bestFit="1" customWidth="1"/>
    <col min="7932" max="7932" width="15.7109375" style="18" bestFit="1" customWidth="1"/>
    <col min="7933" max="7933" width="13.7109375" style="18" bestFit="1" customWidth="1"/>
    <col min="7934" max="7934" width="13" style="18" customWidth="1"/>
    <col min="7935" max="7935" width="17.140625" style="18" bestFit="1" customWidth="1"/>
    <col min="7936" max="7936" width="8.7109375" style="18" bestFit="1" customWidth="1"/>
    <col min="7937" max="8172" width="11.42578125" style="18"/>
    <col min="8173" max="8173" width="18.5703125" style="18" bestFit="1" customWidth="1"/>
    <col min="8174" max="8174" width="63" style="18" bestFit="1" customWidth="1"/>
    <col min="8175" max="8175" width="11.42578125" style="18"/>
    <col min="8176" max="8176" width="12.7109375" style="18" customWidth="1"/>
    <col min="8177" max="8177" width="38.7109375" style="18" bestFit="1" customWidth="1"/>
    <col min="8178" max="8178" width="19.85546875" style="18" customWidth="1"/>
    <col min="8179" max="8179" width="21.5703125" style="18" bestFit="1" customWidth="1"/>
    <col min="8180" max="8180" width="18" style="18" customWidth="1"/>
    <col min="8181" max="8181" width="13" style="18" customWidth="1"/>
    <col min="8182" max="8182" width="15.28515625" style="18" bestFit="1" customWidth="1"/>
    <col min="8183" max="8183" width="11.28515625" style="18" bestFit="1" customWidth="1"/>
    <col min="8184" max="8184" width="23.42578125" style="18" customWidth="1"/>
    <col min="8185" max="8186" width="11.42578125" style="18"/>
    <col min="8187" max="8187" width="12.5703125" style="18" bestFit="1" customWidth="1"/>
    <col min="8188" max="8188" width="15.7109375" style="18" bestFit="1" customWidth="1"/>
    <col min="8189" max="8189" width="13.7109375" style="18" bestFit="1" customWidth="1"/>
    <col min="8190" max="8190" width="13" style="18" customWidth="1"/>
    <col min="8191" max="8191" width="17.140625" style="18" bestFit="1" customWidth="1"/>
    <col min="8192" max="8192" width="8.7109375" style="18" bestFit="1" customWidth="1"/>
    <col min="8193" max="8428" width="11.42578125" style="18"/>
    <col min="8429" max="8429" width="18.5703125" style="18" bestFit="1" customWidth="1"/>
    <col min="8430" max="8430" width="63" style="18" bestFit="1" customWidth="1"/>
    <col min="8431" max="8431" width="11.42578125" style="18"/>
    <col min="8432" max="8432" width="12.7109375" style="18" customWidth="1"/>
    <col min="8433" max="8433" width="38.7109375" style="18" bestFit="1" customWidth="1"/>
    <col min="8434" max="8434" width="19.85546875" style="18" customWidth="1"/>
    <col min="8435" max="8435" width="21.5703125" style="18" bestFit="1" customWidth="1"/>
    <col min="8436" max="8436" width="18" style="18" customWidth="1"/>
    <col min="8437" max="8437" width="13" style="18" customWidth="1"/>
    <col min="8438" max="8438" width="15.28515625" style="18" bestFit="1" customWidth="1"/>
    <col min="8439" max="8439" width="11.28515625" style="18" bestFit="1" customWidth="1"/>
    <col min="8440" max="8440" width="23.42578125" style="18" customWidth="1"/>
    <col min="8441" max="8442" width="11.42578125" style="18"/>
    <col min="8443" max="8443" width="12.5703125" style="18" bestFit="1" customWidth="1"/>
    <col min="8444" max="8444" width="15.7109375" style="18" bestFit="1" customWidth="1"/>
    <col min="8445" max="8445" width="13.7109375" style="18" bestFit="1" customWidth="1"/>
    <col min="8446" max="8446" width="13" style="18" customWidth="1"/>
    <col min="8447" max="8447" width="17.140625" style="18" bestFit="1" customWidth="1"/>
    <col min="8448" max="8448" width="8.7109375" style="18" bestFit="1" customWidth="1"/>
    <col min="8449" max="8684" width="11.42578125" style="18"/>
    <col min="8685" max="8685" width="18.5703125" style="18" bestFit="1" customWidth="1"/>
    <col min="8686" max="8686" width="63" style="18" bestFit="1" customWidth="1"/>
    <col min="8687" max="8687" width="11.42578125" style="18"/>
    <col min="8688" max="8688" width="12.7109375" style="18" customWidth="1"/>
    <col min="8689" max="8689" width="38.7109375" style="18" bestFit="1" customWidth="1"/>
    <col min="8690" max="8690" width="19.85546875" style="18" customWidth="1"/>
    <col min="8691" max="8691" width="21.5703125" style="18" bestFit="1" customWidth="1"/>
    <col min="8692" max="8692" width="18" style="18" customWidth="1"/>
    <col min="8693" max="8693" width="13" style="18" customWidth="1"/>
    <col min="8694" max="8694" width="15.28515625" style="18" bestFit="1" customWidth="1"/>
    <col min="8695" max="8695" width="11.28515625" style="18" bestFit="1" customWidth="1"/>
    <col min="8696" max="8696" width="23.42578125" style="18" customWidth="1"/>
    <col min="8697" max="8698" width="11.42578125" style="18"/>
    <col min="8699" max="8699" width="12.5703125" style="18" bestFit="1" customWidth="1"/>
    <col min="8700" max="8700" width="15.7109375" style="18" bestFit="1" customWidth="1"/>
    <col min="8701" max="8701" width="13.7109375" style="18" bestFit="1" customWidth="1"/>
    <col min="8702" max="8702" width="13" style="18" customWidth="1"/>
    <col min="8703" max="8703" width="17.140625" style="18" bestFit="1" customWidth="1"/>
    <col min="8704" max="8704" width="8.7109375" style="18" bestFit="1" customWidth="1"/>
    <col min="8705" max="8940" width="11.42578125" style="18"/>
    <col min="8941" max="8941" width="18.5703125" style="18" bestFit="1" customWidth="1"/>
    <col min="8942" max="8942" width="63" style="18" bestFit="1" customWidth="1"/>
    <col min="8943" max="8943" width="11.42578125" style="18"/>
    <col min="8944" max="8944" width="12.7109375" style="18" customWidth="1"/>
    <col min="8945" max="8945" width="38.7109375" style="18" bestFit="1" customWidth="1"/>
    <col min="8946" max="8946" width="19.85546875" style="18" customWidth="1"/>
    <col min="8947" max="8947" width="21.5703125" style="18" bestFit="1" customWidth="1"/>
    <col min="8948" max="8948" width="18" style="18" customWidth="1"/>
    <col min="8949" max="8949" width="13" style="18" customWidth="1"/>
    <col min="8950" max="8950" width="15.28515625" style="18" bestFit="1" customWidth="1"/>
    <col min="8951" max="8951" width="11.28515625" style="18" bestFit="1" customWidth="1"/>
    <col min="8952" max="8952" width="23.42578125" style="18" customWidth="1"/>
    <col min="8953" max="8954" width="11.42578125" style="18"/>
    <col min="8955" max="8955" width="12.5703125" style="18" bestFit="1" customWidth="1"/>
    <col min="8956" max="8956" width="15.7109375" style="18" bestFit="1" customWidth="1"/>
    <col min="8957" max="8957" width="13.7109375" style="18" bestFit="1" customWidth="1"/>
    <col min="8958" max="8958" width="13" style="18" customWidth="1"/>
    <col min="8959" max="8959" width="17.140625" style="18" bestFit="1" customWidth="1"/>
    <col min="8960" max="8960" width="8.7109375" style="18" bestFit="1" customWidth="1"/>
    <col min="8961" max="9196" width="11.42578125" style="18"/>
    <col min="9197" max="9197" width="18.5703125" style="18" bestFit="1" customWidth="1"/>
    <col min="9198" max="9198" width="63" style="18" bestFit="1" customWidth="1"/>
    <col min="9199" max="9199" width="11.42578125" style="18"/>
    <col min="9200" max="9200" width="12.7109375" style="18" customWidth="1"/>
    <col min="9201" max="9201" width="38.7109375" style="18" bestFit="1" customWidth="1"/>
    <col min="9202" max="9202" width="19.85546875" style="18" customWidth="1"/>
    <col min="9203" max="9203" width="21.5703125" style="18" bestFit="1" customWidth="1"/>
    <col min="9204" max="9204" width="18" style="18" customWidth="1"/>
    <col min="9205" max="9205" width="13" style="18" customWidth="1"/>
    <col min="9206" max="9206" width="15.28515625" style="18" bestFit="1" customWidth="1"/>
    <col min="9207" max="9207" width="11.28515625" style="18" bestFit="1" customWidth="1"/>
    <col min="9208" max="9208" width="23.42578125" style="18" customWidth="1"/>
    <col min="9209" max="9210" width="11.42578125" style="18"/>
    <col min="9211" max="9211" width="12.5703125" style="18" bestFit="1" customWidth="1"/>
    <col min="9212" max="9212" width="15.7109375" style="18" bestFit="1" customWidth="1"/>
    <col min="9213" max="9213" width="13.7109375" style="18" bestFit="1" customWidth="1"/>
    <col min="9214" max="9214" width="13" style="18" customWidth="1"/>
    <col min="9215" max="9215" width="17.140625" style="18" bestFit="1" customWidth="1"/>
    <col min="9216" max="9216" width="8.7109375" style="18" bestFit="1" customWidth="1"/>
    <col min="9217" max="9452" width="11.42578125" style="18"/>
    <col min="9453" max="9453" width="18.5703125" style="18" bestFit="1" customWidth="1"/>
    <col min="9454" max="9454" width="63" style="18" bestFit="1" customWidth="1"/>
    <col min="9455" max="9455" width="11.42578125" style="18"/>
    <col min="9456" max="9456" width="12.7109375" style="18" customWidth="1"/>
    <col min="9457" max="9457" width="38.7109375" style="18" bestFit="1" customWidth="1"/>
    <col min="9458" max="9458" width="19.85546875" style="18" customWidth="1"/>
    <col min="9459" max="9459" width="21.5703125" style="18" bestFit="1" customWidth="1"/>
    <col min="9460" max="9460" width="18" style="18" customWidth="1"/>
    <col min="9461" max="9461" width="13" style="18" customWidth="1"/>
    <col min="9462" max="9462" width="15.28515625" style="18" bestFit="1" customWidth="1"/>
    <col min="9463" max="9463" width="11.28515625" style="18" bestFit="1" customWidth="1"/>
    <col min="9464" max="9464" width="23.42578125" style="18" customWidth="1"/>
    <col min="9465" max="9466" width="11.42578125" style="18"/>
    <col min="9467" max="9467" width="12.5703125" style="18" bestFit="1" customWidth="1"/>
    <col min="9468" max="9468" width="15.7109375" style="18" bestFit="1" customWidth="1"/>
    <col min="9469" max="9469" width="13.7109375" style="18" bestFit="1" customWidth="1"/>
    <col min="9470" max="9470" width="13" style="18" customWidth="1"/>
    <col min="9471" max="9471" width="17.140625" style="18" bestFit="1" customWidth="1"/>
    <col min="9472" max="9472" width="8.7109375" style="18" bestFit="1" customWidth="1"/>
    <col min="9473" max="9708" width="11.42578125" style="18"/>
    <col min="9709" max="9709" width="18.5703125" style="18" bestFit="1" customWidth="1"/>
    <col min="9710" max="9710" width="63" style="18" bestFit="1" customWidth="1"/>
    <col min="9711" max="9711" width="11.42578125" style="18"/>
    <col min="9712" max="9712" width="12.7109375" style="18" customWidth="1"/>
    <col min="9713" max="9713" width="38.7109375" style="18" bestFit="1" customWidth="1"/>
    <col min="9714" max="9714" width="19.85546875" style="18" customWidth="1"/>
    <col min="9715" max="9715" width="21.5703125" style="18" bestFit="1" customWidth="1"/>
    <col min="9716" max="9716" width="18" style="18" customWidth="1"/>
    <col min="9717" max="9717" width="13" style="18" customWidth="1"/>
    <col min="9718" max="9718" width="15.28515625" style="18" bestFit="1" customWidth="1"/>
    <col min="9719" max="9719" width="11.28515625" style="18" bestFit="1" customWidth="1"/>
    <col min="9720" max="9720" width="23.42578125" style="18" customWidth="1"/>
    <col min="9721" max="9722" width="11.42578125" style="18"/>
    <col min="9723" max="9723" width="12.5703125" style="18" bestFit="1" customWidth="1"/>
    <col min="9724" max="9724" width="15.7109375" style="18" bestFit="1" customWidth="1"/>
    <col min="9725" max="9725" width="13.7109375" style="18" bestFit="1" customWidth="1"/>
    <col min="9726" max="9726" width="13" style="18" customWidth="1"/>
    <col min="9727" max="9727" width="17.140625" style="18" bestFit="1" customWidth="1"/>
    <col min="9728" max="9728" width="8.7109375" style="18" bestFit="1" customWidth="1"/>
    <col min="9729" max="9964" width="11.42578125" style="18"/>
    <col min="9965" max="9965" width="18.5703125" style="18" bestFit="1" customWidth="1"/>
    <col min="9966" max="9966" width="63" style="18" bestFit="1" customWidth="1"/>
    <col min="9967" max="9967" width="11.42578125" style="18"/>
    <col min="9968" max="9968" width="12.7109375" style="18" customWidth="1"/>
    <col min="9969" max="9969" width="38.7109375" style="18" bestFit="1" customWidth="1"/>
    <col min="9970" max="9970" width="19.85546875" style="18" customWidth="1"/>
    <col min="9971" max="9971" width="21.5703125" style="18" bestFit="1" customWidth="1"/>
    <col min="9972" max="9972" width="18" style="18" customWidth="1"/>
    <col min="9973" max="9973" width="13" style="18" customWidth="1"/>
    <col min="9974" max="9974" width="15.28515625" style="18" bestFit="1" customWidth="1"/>
    <col min="9975" max="9975" width="11.28515625" style="18" bestFit="1" customWidth="1"/>
    <col min="9976" max="9976" width="23.42578125" style="18" customWidth="1"/>
    <col min="9977" max="9978" width="11.42578125" style="18"/>
    <col min="9979" max="9979" width="12.5703125" style="18" bestFit="1" customWidth="1"/>
    <col min="9980" max="9980" width="15.7109375" style="18" bestFit="1" customWidth="1"/>
    <col min="9981" max="9981" width="13.7109375" style="18" bestFit="1" customWidth="1"/>
    <col min="9982" max="9982" width="13" style="18" customWidth="1"/>
    <col min="9983" max="9983" width="17.140625" style="18" bestFit="1" customWidth="1"/>
    <col min="9984" max="9984" width="8.7109375" style="18" bestFit="1" customWidth="1"/>
    <col min="9985" max="10220" width="11.42578125" style="18"/>
    <col min="10221" max="10221" width="18.5703125" style="18" bestFit="1" customWidth="1"/>
    <col min="10222" max="10222" width="63" style="18" bestFit="1" customWidth="1"/>
    <col min="10223" max="10223" width="11.42578125" style="18"/>
    <col min="10224" max="10224" width="12.7109375" style="18" customWidth="1"/>
    <col min="10225" max="10225" width="38.7109375" style="18" bestFit="1" customWidth="1"/>
    <col min="10226" max="10226" width="19.85546875" style="18" customWidth="1"/>
    <col min="10227" max="10227" width="21.5703125" style="18" bestFit="1" customWidth="1"/>
    <col min="10228" max="10228" width="18" style="18" customWidth="1"/>
    <col min="10229" max="10229" width="13" style="18" customWidth="1"/>
    <col min="10230" max="10230" width="15.28515625" style="18" bestFit="1" customWidth="1"/>
    <col min="10231" max="10231" width="11.28515625" style="18" bestFit="1" customWidth="1"/>
    <col min="10232" max="10232" width="23.42578125" style="18" customWidth="1"/>
    <col min="10233" max="10234" width="11.42578125" style="18"/>
    <col min="10235" max="10235" width="12.5703125" style="18" bestFit="1" customWidth="1"/>
    <col min="10236" max="10236" width="15.7109375" style="18" bestFit="1" customWidth="1"/>
    <col min="10237" max="10237" width="13.7109375" style="18" bestFit="1" customWidth="1"/>
    <col min="10238" max="10238" width="13" style="18" customWidth="1"/>
    <col min="10239" max="10239" width="17.140625" style="18" bestFit="1" customWidth="1"/>
    <col min="10240" max="10240" width="8.7109375" style="18" bestFit="1" customWidth="1"/>
    <col min="10241" max="10476" width="11.42578125" style="18"/>
    <col min="10477" max="10477" width="18.5703125" style="18" bestFit="1" customWidth="1"/>
    <col min="10478" max="10478" width="63" style="18" bestFit="1" customWidth="1"/>
    <col min="10479" max="10479" width="11.42578125" style="18"/>
    <col min="10480" max="10480" width="12.7109375" style="18" customWidth="1"/>
    <col min="10481" max="10481" width="38.7109375" style="18" bestFit="1" customWidth="1"/>
    <col min="10482" max="10482" width="19.85546875" style="18" customWidth="1"/>
    <col min="10483" max="10483" width="21.5703125" style="18" bestFit="1" customWidth="1"/>
    <col min="10484" max="10484" width="18" style="18" customWidth="1"/>
    <col min="10485" max="10485" width="13" style="18" customWidth="1"/>
    <col min="10486" max="10486" width="15.28515625" style="18" bestFit="1" customWidth="1"/>
    <col min="10487" max="10487" width="11.28515625" style="18" bestFit="1" customWidth="1"/>
    <col min="10488" max="10488" width="23.42578125" style="18" customWidth="1"/>
    <col min="10489" max="10490" width="11.42578125" style="18"/>
    <col min="10491" max="10491" width="12.5703125" style="18" bestFit="1" customWidth="1"/>
    <col min="10492" max="10492" width="15.7109375" style="18" bestFit="1" customWidth="1"/>
    <col min="10493" max="10493" width="13.7109375" style="18" bestFit="1" customWidth="1"/>
    <col min="10494" max="10494" width="13" style="18" customWidth="1"/>
    <col min="10495" max="10495" width="17.140625" style="18" bestFit="1" customWidth="1"/>
    <col min="10496" max="10496" width="8.7109375" style="18" bestFit="1" customWidth="1"/>
    <col min="10497" max="10732" width="11.42578125" style="18"/>
    <col min="10733" max="10733" width="18.5703125" style="18" bestFit="1" customWidth="1"/>
    <col min="10734" max="10734" width="63" style="18" bestFit="1" customWidth="1"/>
    <col min="10735" max="10735" width="11.42578125" style="18"/>
    <col min="10736" max="10736" width="12.7109375" style="18" customWidth="1"/>
    <col min="10737" max="10737" width="38.7109375" style="18" bestFit="1" customWidth="1"/>
    <col min="10738" max="10738" width="19.85546875" style="18" customWidth="1"/>
    <col min="10739" max="10739" width="21.5703125" style="18" bestFit="1" customWidth="1"/>
    <col min="10740" max="10740" width="18" style="18" customWidth="1"/>
    <col min="10741" max="10741" width="13" style="18" customWidth="1"/>
    <col min="10742" max="10742" width="15.28515625" style="18" bestFit="1" customWidth="1"/>
    <col min="10743" max="10743" width="11.28515625" style="18" bestFit="1" customWidth="1"/>
    <col min="10744" max="10744" width="23.42578125" style="18" customWidth="1"/>
    <col min="10745" max="10746" width="11.42578125" style="18"/>
    <col min="10747" max="10747" width="12.5703125" style="18" bestFit="1" customWidth="1"/>
    <col min="10748" max="10748" width="15.7109375" style="18" bestFit="1" customWidth="1"/>
    <col min="10749" max="10749" width="13.7109375" style="18" bestFit="1" customWidth="1"/>
    <col min="10750" max="10750" width="13" style="18" customWidth="1"/>
    <col min="10751" max="10751" width="17.140625" style="18" bestFit="1" customWidth="1"/>
    <col min="10752" max="10752" width="8.7109375" style="18" bestFit="1" customWidth="1"/>
    <col min="10753" max="10988" width="11.42578125" style="18"/>
    <col min="10989" max="10989" width="18.5703125" style="18" bestFit="1" customWidth="1"/>
    <col min="10990" max="10990" width="63" style="18" bestFit="1" customWidth="1"/>
    <col min="10991" max="10991" width="11.42578125" style="18"/>
    <col min="10992" max="10992" width="12.7109375" style="18" customWidth="1"/>
    <col min="10993" max="10993" width="38.7109375" style="18" bestFit="1" customWidth="1"/>
    <col min="10994" max="10994" width="19.85546875" style="18" customWidth="1"/>
    <col min="10995" max="10995" width="21.5703125" style="18" bestFit="1" customWidth="1"/>
    <col min="10996" max="10996" width="18" style="18" customWidth="1"/>
    <col min="10997" max="10997" width="13" style="18" customWidth="1"/>
    <col min="10998" max="10998" width="15.28515625" style="18" bestFit="1" customWidth="1"/>
    <col min="10999" max="10999" width="11.28515625" style="18" bestFit="1" customWidth="1"/>
    <col min="11000" max="11000" width="23.42578125" style="18" customWidth="1"/>
    <col min="11001" max="11002" width="11.42578125" style="18"/>
    <col min="11003" max="11003" width="12.5703125" style="18" bestFit="1" customWidth="1"/>
    <col min="11004" max="11004" width="15.7109375" style="18" bestFit="1" customWidth="1"/>
    <col min="11005" max="11005" width="13.7109375" style="18" bestFit="1" customWidth="1"/>
    <col min="11006" max="11006" width="13" style="18" customWidth="1"/>
    <col min="11007" max="11007" width="17.140625" style="18" bestFit="1" customWidth="1"/>
    <col min="11008" max="11008" width="8.7109375" style="18" bestFit="1" customWidth="1"/>
    <col min="11009" max="11244" width="11.42578125" style="18"/>
    <col min="11245" max="11245" width="18.5703125" style="18" bestFit="1" customWidth="1"/>
    <col min="11246" max="11246" width="63" style="18" bestFit="1" customWidth="1"/>
    <col min="11247" max="11247" width="11.42578125" style="18"/>
    <col min="11248" max="11248" width="12.7109375" style="18" customWidth="1"/>
    <col min="11249" max="11249" width="38.7109375" style="18" bestFit="1" customWidth="1"/>
    <col min="11250" max="11250" width="19.85546875" style="18" customWidth="1"/>
    <col min="11251" max="11251" width="21.5703125" style="18" bestFit="1" customWidth="1"/>
    <col min="11252" max="11252" width="18" style="18" customWidth="1"/>
    <col min="11253" max="11253" width="13" style="18" customWidth="1"/>
    <col min="11254" max="11254" width="15.28515625" style="18" bestFit="1" customWidth="1"/>
    <col min="11255" max="11255" width="11.28515625" style="18" bestFit="1" customWidth="1"/>
    <col min="11256" max="11256" width="23.42578125" style="18" customWidth="1"/>
    <col min="11257" max="11258" width="11.42578125" style="18"/>
    <col min="11259" max="11259" width="12.5703125" style="18" bestFit="1" customWidth="1"/>
    <col min="11260" max="11260" width="15.7109375" style="18" bestFit="1" customWidth="1"/>
    <col min="11261" max="11261" width="13.7109375" style="18" bestFit="1" customWidth="1"/>
    <col min="11262" max="11262" width="13" style="18" customWidth="1"/>
    <col min="11263" max="11263" width="17.140625" style="18" bestFit="1" customWidth="1"/>
    <col min="11264" max="11264" width="8.7109375" style="18" bestFit="1" customWidth="1"/>
    <col min="11265" max="11500" width="11.42578125" style="18"/>
    <col min="11501" max="11501" width="18.5703125" style="18" bestFit="1" customWidth="1"/>
    <col min="11502" max="11502" width="63" style="18" bestFit="1" customWidth="1"/>
    <col min="11503" max="11503" width="11.42578125" style="18"/>
    <col min="11504" max="11504" width="12.7109375" style="18" customWidth="1"/>
    <col min="11505" max="11505" width="38.7109375" style="18" bestFit="1" customWidth="1"/>
    <col min="11506" max="11506" width="19.85546875" style="18" customWidth="1"/>
    <col min="11507" max="11507" width="21.5703125" style="18" bestFit="1" customWidth="1"/>
    <col min="11508" max="11508" width="18" style="18" customWidth="1"/>
    <col min="11509" max="11509" width="13" style="18" customWidth="1"/>
    <col min="11510" max="11510" width="15.28515625" style="18" bestFit="1" customWidth="1"/>
    <col min="11511" max="11511" width="11.28515625" style="18" bestFit="1" customWidth="1"/>
    <col min="11512" max="11512" width="23.42578125" style="18" customWidth="1"/>
    <col min="11513" max="11514" width="11.42578125" style="18"/>
    <col min="11515" max="11515" width="12.5703125" style="18" bestFit="1" customWidth="1"/>
    <col min="11516" max="11516" width="15.7109375" style="18" bestFit="1" customWidth="1"/>
    <col min="11517" max="11517" width="13.7109375" style="18" bestFit="1" customWidth="1"/>
    <col min="11518" max="11518" width="13" style="18" customWidth="1"/>
    <col min="11519" max="11519" width="17.140625" style="18" bestFit="1" customWidth="1"/>
    <col min="11520" max="11520" width="8.7109375" style="18" bestFit="1" customWidth="1"/>
    <col min="11521" max="11756" width="11.42578125" style="18"/>
    <col min="11757" max="11757" width="18.5703125" style="18" bestFit="1" customWidth="1"/>
    <col min="11758" max="11758" width="63" style="18" bestFit="1" customWidth="1"/>
    <col min="11759" max="11759" width="11.42578125" style="18"/>
    <col min="11760" max="11760" width="12.7109375" style="18" customWidth="1"/>
    <col min="11761" max="11761" width="38.7109375" style="18" bestFit="1" customWidth="1"/>
    <col min="11762" max="11762" width="19.85546875" style="18" customWidth="1"/>
    <col min="11763" max="11763" width="21.5703125" style="18" bestFit="1" customWidth="1"/>
    <col min="11764" max="11764" width="18" style="18" customWidth="1"/>
    <col min="11765" max="11765" width="13" style="18" customWidth="1"/>
    <col min="11766" max="11766" width="15.28515625" style="18" bestFit="1" customWidth="1"/>
    <col min="11767" max="11767" width="11.28515625" style="18" bestFit="1" customWidth="1"/>
    <col min="11768" max="11768" width="23.42578125" style="18" customWidth="1"/>
    <col min="11769" max="11770" width="11.42578125" style="18"/>
    <col min="11771" max="11771" width="12.5703125" style="18" bestFit="1" customWidth="1"/>
    <col min="11772" max="11772" width="15.7109375" style="18" bestFit="1" customWidth="1"/>
    <col min="11773" max="11773" width="13.7109375" style="18" bestFit="1" customWidth="1"/>
    <col min="11774" max="11774" width="13" style="18" customWidth="1"/>
    <col min="11775" max="11775" width="17.140625" style="18" bestFit="1" customWidth="1"/>
    <col min="11776" max="11776" width="8.7109375" style="18" bestFit="1" customWidth="1"/>
    <col min="11777" max="12012" width="11.42578125" style="18"/>
    <col min="12013" max="12013" width="18.5703125" style="18" bestFit="1" customWidth="1"/>
    <col min="12014" max="12014" width="63" style="18" bestFit="1" customWidth="1"/>
    <col min="12015" max="12015" width="11.42578125" style="18"/>
    <col min="12016" max="12016" width="12.7109375" style="18" customWidth="1"/>
    <col min="12017" max="12017" width="38.7109375" style="18" bestFit="1" customWidth="1"/>
    <col min="12018" max="12018" width="19.85546875" style="18" customWidth="1"/>
    <col min="12019" max="12019" width="21.5703125" style="18" bestFit="1" customWidth="1"/>
    <col min="12020" max="12020" width="18" style="18" customWidth="1"/>
    <col min="12021" max="12021" width="13" style="18" customWidth="1"/>
    <col min="12022" max="12022" width="15.28515625" style="18" bestFit="1" customWidth="1"/>
    <col min="12023" max="12023" width="11.28515625" style="18" bestFit="1" customWidth="1"/>
    <col min="12024" max="12024" width="23.42578125" style="18" customWidth="1"/>
    <col min="12025" max="12026" width="11.42578125" style="18"/>
    <col min="12027" max="12027" width="12.5703125" style="18" bestFit="1" customWidth="1"/>
    <col min="12028" max="12028" width="15.7109375" style="18" bestFit="1" customWidth="1"/>
    <col min="12029" max="12029" width="13.7109375" style="18" bestFit="1" customWidth="1"/>
    <col min="12030" max="12030" width="13" style="18" customWidth="1"/>
    <col min="12031" max="12031" width="17.140625" style="18" bestFit="1" customWidth="1"/>
    <col min="12032" max="12032" width="8.7109375" style="18" bestFit="1" customWidth="1"/>
    <col min="12033" max="12268" width="11.42578125" style="18"/>
    <col min="12269" max="12269" width="18.5703125" style="18" bestFit="1" customWidth="1"/>
    <col min="12270" max="12270" width="63" style="18" bestFit="1" customWidth="1"/>
    <col min="12271" max="12271" width="11.42578125" style="18"/>
    <col min="12272" max="12272" width="12.7109375" style="18" customWidth="1"/>
    <col min="12273" max="12273" width="38.7109375" style="18" bestFit="1" customWidth="1"/>
    <col min="12274" max="12274" width="19.85546875" style="18" customWidth="1"/>
    <col min="12275" max="12275" width="21.5703125" style="18" bestFit="1" customWidth="1"/>
    <col min="12276" max="12276" width="18" style="18" customWidth="1"/>
    <col min="12277" max="12277" width="13" style="18" customWidth="1"/>
    <col min="12278" max="12278" width="15.28515625" style="18" bestFit="1" customWidth="1"/>
    <col min="12279" max="12279" width="11.28515625" style="18" bestFit="1" customWidth="1"/>
    <col min="12280" max="12280" width="23.42578125" style="18" customWidth="1"/>
    <col min="12281" max="12282" width="11.42578125" style="18"/>
    <col min="12283" max="12283" width="12.5703125" style="18" bestFit="1" customWidth="1"/>
    <col min="12284" max="12284" width="15.7109375" style="18" bestFit="1" customWidth="1"/>
    <col min="12285" max="12285" width="13.7109375" style="18" bestFit="1" customWidth="1"/>
    <col min="12286" max="12286" width="13" style="18" customWidth="1"/>
    <col min="12287" max="12287" width="17.140625" style="18" bestFit="1" customWidth="1"/>
    <col min="12288" max="12288" width="8.7109375" style="18" bestFit="1" customWidth="1"/>
    <col min="12289" max="12524" width="11.42578125" style="18"/>
    <col min="12525" max="12525" width="18.5703125" style="18" bestFit="1" customWidth="1"/>
    <col min="12526" max="12526" width="63" style="18" bestFit="1" customWidth="1"/>
    <col min="12527" max="12527" width="11.42578125" style="18"/>
    <col min="12528" max="12528" width="12.7109375" style="18" customWidth="1"/>
    <col min="12529" max="12529" width="38.7109375" style="18" bestFit="1" customWidth="1"/>
    <col min="12530" max="12530" width="19.85546875" style="18" customWidth="1"/>
    <col min="12531" max="12531" width="21.5703125" style="18" bestFit="1" customWidth="1"/>
    <col min="12532" max="12532" width="18" style="18" customWidth="1"/>
    <col min="12533" max="12533" width="13" style="18" customWidth="1"/>
    <col min="12534" max="12534" width="15.28515625" style="18" bestFit="1" customWidth="1"/>
    <col min="12535" max="12535" width="11.28515625" style="18" bestFit="1" customWidth="1"/>
    <col min="12536" max="12536" width="23.42578125" style="18" customWidth="1"/>
    <col min="12537" max="12538" width="11.42578125" style="18"/>
    <col min="12539" max="12539" width="12.5703125" style="18" bestFit="1" customWidth="1"/>
    <col min="12540" max="12540" width="15.7109375" style="18" bestFit="1" customWidth="1"/>
    <col min="12541" max="12541" width="13.7109375" style="18" bestFit="1" customWidth="1"/>
    <col min="12542" max="12542" width="13" style="18" customWidth="1"/>
    <col min="12543" max="12543" width="17.140625" style="18" bestFit="1" customWidth="1"/>
    <col min="12544" max="12544" width="8.7109375" style="18" bestFit="1" customWidth="1"/>
    <col min="12545" max="12780" width="11.42578125" style="18"/>
    <col min="12781" max="12781" width="18.5703125" style="18" bestFit="1" customWidth="1"/>
    <col min="12782" max="12782" width="63" style="18" bestFit="1" customWidth="1"/>
    <col min="12783" max="12783" width="11.42578125" style="18"/>
    <col min="12784" max="12784" width="12.7109375" style="18" customWidth="1"/>
    <col min="12785" max="12785" width="38.7109375" style="18" bestFit="1" customWidth="1"/>
    <col min="12786" max="12786" width="19.85546875" style="18" customWidth="1"/>
    <col min="12787" max="12787" width="21.5703125" style="18" bestFit="1" customWidth="1"/>
    <col min="12788" max="12788" width="18" style="18" customWidth="1"/>
    <col min="12789" max="12789" width="13" style="18" customWidth="1"/>
    <col min="12790" max="12790" width="15.28515625" style="18" bestFit="1" customWidth="1"/>
    <col min="12791" max="12791" width="11.28515625" style="18" bestFit="1" customWidth="1"/>
    <col min="12792" max="12792" width="23.42578125" style="18" customWidth="1"/>
    <col min="12793" max="12794" width="11.42578125" style="18"/>
    <col min="12795" max="12795" width="12.5703125" style="18" bestFit="1" customWidth="1"/>
    <col min="12796" max="12796" width="15.7109375" style="18" bestFit="1" customWidth="1"/>
    <col min="12797" max="12797" width="13.7109375" style="18" bestFit="1" customWidth="1"/>
    <col min="12798" max="12798" width="13" style="18" customWidth="1"/>
    <col min="12799" max="12799" width="17.140625" style="18" bestFit="1" customWidth="1"/>
    <col min="12800" max="12800" width="8.7109375" style="18" bestFit="1" customWidth="1"/>
    <col min="12801" max="13036" width="11.42578125" style="18"/>
    <col min="13037" max="13037" width="18.5703125" style="18" bestFit="1" customWidth="1"/>
    <col min="13038" max="13038" width="63" style="18" bestFit="1" customWidth="1"/>
    <col min="13039" max="13039" width="11.42578125" style="18"/>
    <col min="13040" max="13040" width="12.7109375" style="18" customWidth="1"/>
    <col min="13041" max="13041" width="38.7109375" style="18" bestFit="1" customWidth="1"/>
    <col min="13042" max="13042" width="19.85546875" style="18" customWidth="1"/>
    <col min="13043" max="13043" width="21.5703125" style="18" bestFit="1" customWidth="1"/>
    <col min="13044" max="13044" width="18" style="18" customWidth="1"/>
    <col min="13045" max="13045" width="13" style="18" customWidth="1"/>
    <col min="13046" max="13046" width="15.28515625" style="18" bestFit="1" customWidth="1"/>
    <col min="13047" max="13047" width="11.28515625" style="18" bestFit="1" customWidth="1"/>
    <col min="13048" max="13048" width="23.42578125" style="18" customWidth="1"/>
    <col min="13049" max="13050" width="11.42578125" style="18"/>
    <col min="13051" max="13051" width="12.5703125" style="18" bestFit="1" customWidth="1"/>
    <col min="13052" max="13052" width="15.7109375" style="18" bestFit="1" customWidth="1"/>
    <col min="13053" max="13053" width="13.7109375" style="18" bestFit="1" customWidth="1"/>
    <col min="13054" max="13054" width="13" style="18" customWidth="1"/>
    <col min="13055" max="13055" width="17.140625" style="18" bestFit="1" customWidth="1"/>
    <col min="13056" max="13056" width="8.7109375" style="18" bestFit="1" customWidth="1"/>
    <col min="13057" max="13292" width="11.42578125" style="18"/>
    <col min="13293" max="13293" width="18.5703125" style="18" bestFit="1" customWidth="1"/>
    <col min="13294" max="13294" width="63" style="18" bestFit="1" customWidth="1"/>
    <col min="13295" max="13295" width="11.42578125" style="18"/>
    <col min="13296" max="13296" width="12.7109375" style="18" customWidth="1"/>
    <col min="13297" max="13297" width="38.7109375" style="18" bestFit="1" customWidth="1"/>
    <col min="13298" max="13298" width="19.85546875" style="18" customWidth="1"/>
    <col min="13299" max="13299" width="21.5703125" style="18" bestFit="1" customWidth="1"/>
    <col min="13300" max="13300" width="18" style="18" customWidth="1"/>
    <col min="13301" max="13301" width="13" style="18" customWidth="1"/>
    <col min="13302" max="13302" width="15.28515625" style="18" bestFit="1" customWidth="1"/>
    <col min="13303" max="13303" width="11.28515625" style="18" bestFit="1" customWidth="1"/>
    <col min="13304" max="13304" width="23.42578125" style="18" customWidth="1"/>
    <col min="13305" max="13306" width="11.42578125" style="18"/>
    <col min="13307" max="13307" width="12.5703125" style="18" bestFit="1" customWidth="1"/>
    <col min="13308" max="13308" width="15.7109375" style="18" bestFit="1" customWidth="1"/>
    <col min="13309" max="13309" width="13.7109375" style="18" bestFit="1" customWidth="1"/>
    <col min="13310" max="13310" width="13" style="18" customWidth="1"/>
    <col min="13311" max="13311" width="17.140625" style="18" bestFit="1" customWidth="1"/>
    <col min="13312" max="13312" width="8.7109375" style="18" bestFit="1" customWidth="1"/>
    <col min="13313" max="13548" width="11.42578125" style="18"/>
    <col min="13549" max="13549" width="18.5703125" style="18" bestFit="1" customWidth="1"/>
    <col min="13550" max="13550" width="63" style="18" bestFit="1" customWidth="1"/>
    <col min="13551" max="13551" width="11.42578125" style="18"/>
    <col min="13552" max="13552" width="12.7109375" style="18" customWidth="1"/>
    <col min="13553" max="13553" width="38.7109375" style="18" bestFit="1" customWidth="1"/>
    <col min="13554" max="13554" width="19.85546875" style="18" customWidth="1"/>
    <col min="13555" max="13555" width="21.5703125" style="18" bestFit="1" customWidth="1"/>
    <col min="13556" max="13556" width="18" style="18" customWidth="1"/>
    <col min="13557" max="13557" width="13" style="18" customWidth="1"/>
    <col min="13558" max="13558" width="15.28515625" style="18" bestFit="1" customWidth="1"/>
    <col min="13559" max="13559" width="11.28515625" style="18" bestFit="1" customWidth="1"/>
    <col min="13560" max="13560" width="23.42578125" style="18" customWidth="1"/>
    <col min="13561" max="13562" width="11.42578125" style="18"/>
    <col min="13563" max="13563" width="12.5703125" style="18" bestFit="1" customWidth="1"/>
    <col min="13564" max="13564" width="15.7109375" style="18" bestFit="1" customWidth="1"/>
    <col min="13565" max="13565" width="13.7109375" style="18" bestFit="1" customWidth="1"/>
    <col min="13566" max="13566" width="13" style="18" customWidth="1"/>
    <col min="13567" max="13567" width="17.140625" style="18" bestFit="1" customWidth="1"/>
    <col min="13568" max="13568" width="8.7109375" style="18" bestFit="1" customWidth="1"/>
    <col min="13569" max="13804" width="11.42578125" style="18"/>
    <col min="13805" max="13805" width="18.5703125" style="18" bestFit="1" customWidth="1"/>
    <col min="13806" max="13806" width="63" style="18" bestFit="1" customWidth="1"/>
    <col min="13807" max="13807" width="11.42578125" style="18"/>
    <col min="13808" max="13808" width="12.7109375" style="18" customWidth="1"/>
    <col min="13809" max="13809" width="38.7109375" style="18" bestFit="1" customWidth="1"/>
    <col min="13810" max="13810" width="19.85546875" style="18" customWidth="1"/>
    <col min="13811" max="13811" width="21.5703125" style="18" bestFit="1" customWidth="1"/>
    <col min="13812" max="13812" width="18" style="18" customWidth="1"/>
    <col min="13813" max="13813" width="13" style="18" customWidth="1"/>
    <col min="13814" max="13814" width="15.28515625" style="18" bestFit="1" customWidth="1"/>
    <col min="13815" max="13815" width="11.28515625" style="18" bestFit="1" customWidth="1"/>
    <col min="13816" max="13816" width="23.42578125" style="18" customWidth="1"/>
    <col min="13817" max="13818" width="11.42578125" style="18"/>
    <col min="13819" max="13819" width="12.5703125" style="18" bestFit="1" customWidth="1"/>
    <col min="13820" max="13820" width="15.7109375" style="18" bestFit="1" customWidth="1"/>
    <col min="13821" max="13821" width="13.7109375" style="18" bestFit="1" customWidth="1"/>
    <col min="13822" max="13822" width="13" style="18" customWidth="1"/>
    <col min="13823" max="13823" width="17.140625" style="18" bestFit="1" customWidth="1"/>
    <col min="13824" max="13824" width="8.7109375" style="18" bestFit="1" customWidth="1"/>
    <col min="13825" max="14060" width="11.42578125" style="18"/>
    <col min="14061" max="14061" width="18.5703125" style="18" bestFit="1" customWidth="1"/>
    <col min="14062" max="14062" width="63" style="18" bestFit="1" customWidth="1"/>
    <col min="14063" max="14063" width="11.42578125" style="18"/>
    <col min="14064" max="14064" width="12.7109375" style="18" customWidth="1"/>
    <col min="14065" max="14065" width="38.7109375" style="18" bestFit="1" customWidth="1"/>
    <col min="14066" max="14066" width="19.85546875" style="18" customWidth="1"/>
    <col min="14067" max="14067" width="21.5703125" style="18" bestFit="1" customWidth="1"/>
    <col min="14068" max="14068" width="18" style="18" customWidth="1"/>
    <col min="14069" max="14069" width="13" style="18" customWidth="1"/>
    <col min="14070" max="14070" width="15.28515625" style="18" bestFit="1" customWidth="1"/>
    <col min="14071" max="14071" width="11.28515625" style="18" bestFit="1" customWidth="1"/>
    <col min="14072" max="14072" width="23.42578125" style="18" customWidth="1"/>
    <col min="14073" max="14074" width="11.42578125" style="18"/>
    <col min="14075" max="14075" width="12.5703125" style="18" bestFit="1" customWidth="1"/>
    <col min="14076" max="14076" width="15.7109375" style="18" bestFit="1" customWidth="1"/>
    <col min="14077" max="14077" width="13.7109375" style="18" bestFit="1" customWidth="1"/>
    <col min="14078" max="14078" width="13" style="18" customWidth="1"/>
    <col min="14079" max="14079" width="17.140625" style="18" bestFit="1" customWidth="1"/>
    <col min="14080" max="14080" width="8.7109375" style="18" bestFit="1" customWidth="1"/>
    <col min="14081" max="14316" width="11.42578125" style="18"/>
    <col min="14317" max="14317" width="18.5703125" style="18" bestFit="1" customWidth="1"/>
    <col min="14318" max="14318" width="63" style="18" bestFit="1" customWidth="1"/>
    <col min="14319" max="14319" width="11.42578125" style="18"/>
    <col min="14320" max="14320" width="12.7109375" style="18" customWidth="1"/>
    <col min="14321" max="14321" width="38.7109375" style="18" bestFit="1" customWidth="1"/>
    <col min="14322" max="14322" width="19.85546875" style="18" customWidth="1"/>
    <col min="14323" max="14323" width="21.5703125" style="18" bestFit="1" customWidth="1"/>
    <col min="14324" max="14324" width="18" style="18" customWidth="1"/>
    <col min="14325" max="14325" width="13" style="18" customWidth="1"/>
    <col min="14326" max="14326" width="15.28515625" style="18" bestFit="1" customWidth="1"/>
    <col min="14327" max="14327" width="11.28515625" style="18" bestFit="1" customWidth="1"/>
    <col min="14328" max="14328" width="23.42578125" style="18" customWidth="1"/>
    <col min="14329" max="14330" width="11.42578125" style="18"/>
    <col min="14331" max="14331" width="12.5703125" style="18" bestFit="1" customWidth="1"/>
    <col min="14332" max="14332" width="15.7109375" style="18" bestFit="1" customWidth="1"/>
    <col min="14333" max="14333" width="13.7109375" style="18" bestFit="1" customWidth="1"/>
    <col min="14334" max="14334" width="13" style="18" customWidth="1"/>
    <col min="14335" max="14335" width="17.140625" style="18" bestFit="1" customWidth="1"/>
    <col min="14336" max="14336" width="8.7109375" style="18" bestFit="1" customWidth="1"/>
    <col min="14337" max="14572" width="11.42578125" style="18"/>
    <col min="14573" max="14573" width="18.5703125" style="18" bestFit="1" customWidth="1"/>
    <col min="14574" max="14574" width="63" style="18" bestFit="1" customWidth="1"/>
    <col min="14575" max="14575" width="11.42578125" style="18"/>
    <col min="14576" max="14576" width="12.7109375" style="18" customWidth="1"/>
    <col min="14577" max="14577" width="38.7109375" style="18" bestFit="1" customWidth="1"/>
    <col min="14578" max="14578" width="19.85546875" style="18" customWidth="1"/>
    <col min="14579" max="14579" width="21.5703125" style="18" bestFit="1" customWidth="1"/>
    <col min="14580" max="14580" width="18" style="18" customWidth="1"/>
    <col min="14581" max="14581" width="13" style="18" customWidth="1"/>
    <col min="14582" max="14582" width="15.28515625" style="18" bestFit="1" customWidth="1"/>
    <col min="14583" max="14583" width="11.28515625" style="18" bestFit="1" customWidth="1"/>
    <col min="14584" max="14584" width="23.42578125" style="18" customWidth="1"/>
    <col min="14585" max="14586" width="11.42578125" style="18"/>
    <col min="14587" max="14587" width="12.5703125" style="18" bestFit="1" customWidth="1"/>
    <col min="14588" max="14588" width="15.7109375" style="18" bestFit="1" customWidth="1"/>
    <col min="14589" max="14589" width="13.7109375" style="18" bestFit="1" customWidth="1"/>
    <col min="14590" max="14590" width="13" style="18" customWidth="1"/>
    <col min="14591" max="14591" width="17.140625" style="18" bestFit="1" customWidth="1"/>
    <col min="14592" max="14592" width="8.7109375" style="18" bestFit="1" customWidth="1"/>
    <col min="14593" max="14828" width="11.42578125" style="18"/>
    <col min="14829" max="14829" width="18.5703125" style="18" bestFit="1" customWidth="1"/>
    <col min="14830" max="14830" width="63" style="18" bestFit="1" customWidth="1"/>
    <col min="14831" max="14831" width="11.42578125" style="18"/>
    <col min="14832" max="14832" width="12.7109375" style="18" customWidth="1"/>
    <col min="14833" max="14833" width="38.7109375" style="18" bestFit="1" customWidth="1"/>
    <col min="14834" max="14834" width="19.85546875" style="18" customWidth="1"/>
    <col min="14835" max="14835" width="21.5703125" style="18" bestFit="1" customWidth="1"/>
    <col min="14836" max="14836" width="18" style="18" customWidth="1"/>
    <col min="14837" max="14837" width="13" style="18" customWidth="1"/>
    <col min="14838" max="14838" width="15.28515625" style="18" bestFit="1" customWidth="1"/>
    <col min="14839" max="14839" width="11.28515625" style="18" bestFit="1" customWidth="1"/>
    <col min="14840" max="14840" width="23.42578125" style="18" customWidth="1"/>
    <col min="14841" max="14842" width="11.42578125" style="18"/>
    <col min="14843" max="14843" width="12.5703125" style="18" bestFit="1" customWidth="1"/>
    <col min="14844" max="14844" width="15.7109375" style="18" bestFit="1" customWidth="1"/>
    <col min="14845" max="14845" width="13.7109375" style="18" bestFit="1" customWidth="1"/>
    <col min="14846" max="14846" width="13" style="18" customWidth="1"/>
    <col min="14847" max="14847" width="17.140625" style="18" bestFit="1" customWidth="1"/>
    <col min="14848" max="14848" width="8.7109375" style="18" bestFit="1" customWidth="1"/>
    <col min="14849" max="15084" width="11.42578125" style="18"/>
    <col min="15085" max="15085" width="18.5703125" style="18" bestFit="1" customWidth="1"/>
    <col min="15086" max="15086" width="63" style="18" bestFit="1" customWidth="1"/>
    <col min="15087" max="15087" width="11.42578125" style="18"/>
    <col min="15088" max="15088" width="12.7109375" style="18" customWidth="1"/>
    <col min="15089" max="15089" width="38.7109375" style="18" bestFit="1" customWidth="1"/>
    <col min="15090" max="15090" width="19.85546875" style="18" customWidth="1"/>
    <col min="15091" max="15091" width="21.5703125" style="18" bestFit="1" customWidth="1"/>
    <col min="15092" max="15092" width="18" style="18" customWidth="1"/>
    <col min="15093" max="15093" width="13" style="18" customWidth="1"/>
    <col min="15094" max="15094" width="15.28515625" style="18" bestFit="1" customWidth="1"/>
    <col min="15095" max="15095" width="11.28515625" style="18" bestFit="1" customWidth="1"/>
    <col min="15096" max="15096" width="23.42578125" style="18" customWidth="1"/>
    <col min="15097" max="15098" width="11.42578125" style="18"/>
    <col min="15099" max="15099" width="12.5703125" style="18" bestFit="1" customWidth="1"/>
    <col min="15100" max="15100" width="15.7109375" style="18" bestFit="1" customWidth="1"/>
    <col min="15101" max="15101" width="13.7109375" style="18" bestFit="1" customWidth="1"/>
    <col min="15102" max="15102" width="13" style="18" customWidth="1"/>
    <col min="15103" max="15103" width="17.140625" style="18" bestFit="1" customWidth="1"/>
    <col min="15104" max="15104" width="8.7109375" style="18" bestFit="1" customWidth="1"/>
    <col min="15105" max="15340" width="11.42578125" style="18"/>
    <col min="15341" max="15341" width="18.5703125" style="18" bestFit="1" customWidth="1"/>
    <col min="15342" max="15342" width="63" style="18" bestFit="1" customWidth="1"/>
    <col min="15343" max="15343" width="11.42578125" style="18"/>
    <col min="15344" max="15344" width="12.7109375" style="18" customWidth="1"/>
    <col min="15345" max="15345" width="38.7109375" style="18" bestFit="1" customWidth="1"/>
    <col min="15346" max="15346" width="19.85546875" style="18" customWidth="1"/>
    <col min="15347" max="15347" width="21.5703125" style="18" bestFit="1" customWidth="1"/>
    <col min="15348" max="15348" width="18" style="18" customWidth="1"/>
    <col min="15349" max="15349" width="13" style="18" customWidth="1"/>
    <col min="15350" max="15350" width="15.28515625" style="18" bestFit="1" customWidth="1"/>
    <col min="15351" max="15351" width="11.28515625" style="18" bestFit="1" customWidth="1"/>
    <col min="15352" max="15352" width="23.42578125" style="18" customWidth="1"/>
    <col min="15353" max="15354" width="11.42578125" style="18"/>
    <col min="15355" max="15355" width="12.5703125" style="18" bestFit="1" customWidth="1"/>
    <col min="15356" max="15356" width="15.7109375" style="18" bestFit="1" customWidth="1"/>
    <col min="15357" max="15357" width="13.7109375" style="18" bestFit="1" customWidth="1"/>
    <col min="15358" max="15358" width="13" style="18" customWidth="1"/>
    <col min="15359" max="15359" width="17.140625" style="18" bestFit="1" customWidth="1"/>
    <col min="15360" max="15360" width="8.7109375" style="18" bestFit="1" customWidth="1"/>
    <col min="15361" max="15596" width="11.42578125" style="18"/>
    <col min="15597" max="15597" width="18.5703125" style="18" bestFit="1" customWidth="1"/>
    <col min="15598" max="15598" width="63" style="18" bestFit="1" customWidth="1"/>
    <col min="15599" max="15599" width="11.42578125" style="18"/>
    <col min="15600" max="15600" width="12.7109375" style="18" customWidth="1"/>
    <col min="15601" max="15601" width="38.7109375" style="18" bestFit="1" customWidth="1"/>
    <col min="15602" max="15602" width="19.85546875" style="18" customWidth="1"/>
    <col min="15603" max="15603" width="21.5703125" style="18" bestFit="1" customWidth="1"/>
    <col min="15604" max="15604" width="18" style="18" customWidth="1"/>
    <col min="15605" max="15605" width="13" style="18" customWidth="1"/>
    <col min="15606" max="15606" width="15.28515625" style="18" bestFit="1" customWidth="1"/>
    <col min="15607" max="15607" width="11.28515625" style="18" bestFit="1" customWidth="1"/>
    <col min="15608" max="15608" width="23.42578125" style="18" customWidth="1"/>
    <col min="15609" max="15610" width="11.42578125" style="18"/>
    <col min="15611" max="15611" width="12.5703125" style="18" bestFit="1" customWidth="1"/>
    <col min="15612" max="15612" width="15.7109375" style="18" bestFit="1" customWidth="1"/>
    <col min="15613" max="15613" width="13.7109375" style="18" bestFit="1" customWidth="1"/>
    <col min="15614" max="15614" width="13" style="18" customWidth="1"/>
    <col min="15615" max="15615" width="17.140625" style="18" bestFit="1" customWidth="1"/>
    <col min="15616" max="15616" width="8.7109375" style="18" bestFit="1" customWidth="1"/>
    <col min="15617" max="15852" width="11.42578125" style="18"/>
    <col min="15853" max="15853" width="18.5703125" style="18" bestFit="1" customWidth="1"/>
    <col min="15854" max="15854" width="63" style="18" bestFit="1" customWidth="1"/>
    <col min="15855" max="15855" width="11.42578125" style="18"/>
    <col min="15856" max="15856" width="12.7109375" style="18" customWidth="1"/>
    <col min="15857" max="15857" width="38.7109375" style="18" bestFit="1" customWidth="1"/>
    <col min="15858" max="15858" width="19.85546875" style="18" customWidth="1"/>
    <col min="15859" max="15859" width="21.5703125" style="18" bestFit="1" customWidth="1"/>
    <col min="15860" max="15860" width="18" style="18" customWidth="1"/>
    <col min="15861" max="15861" width="13" style="18" customWidth="1"/>
    <col min="15862" max="15862" width="15.28515625" style="18" bestFit="1" customWidth="1"/>
    <col min="15863" max="15863" width="11.28515625" style="18" bestFit="1" customWidth="1"/>
    <col min="15864" max="15864" width="23.42578125" style="18" customWidth="1"/>
    <col min="15865" max="15866" width="11.42578125" style="18"/>
    <col min="15867" max="15867" width="12.5703125" style="18" bestFit="1" customWidth="1"/>
    <col min="15868" max="15868" width="15.7109375" style="18" bestFit="1" customWidth="1"/>
    <col min="15869" max="15869" width="13.7109375" style="18" bestFit="1" customWidth="1"/>
    <col min="15870" max="15870" width="13" style="18" customWidth="1"/>
    <col min="15871" max="15871" width="17.140625" style="18" bestFit="1" customWidth="1"/>
    <col min="15872" max="15872" width="8.7109375" style="18" bestFit="1" customWidth="1"/>
    <col min="15873" max="16108" width="11.42578125" style="18"/>
    <col min="16109" max="16109" width="18.5703125" style="18" bestFit="1" customWidth="1"/>
    <col min="16110" max="16110" width="63" style="18" bestFit="1" customWidth="1"/>
    <col min="16111" max="16111" width="11.42578125" style="18"/>
    <col min="16112" max="16112" width="12.7109375" style="18" customWidth="1"/>
    <col min="16113" max="16113" width="38.7109375" style="18" bestFit="1" customWidth="1"/>
    <col min="16114" max="16114" width="19.85546875" style="18" customWidth="1"/>
    <col min="16115" max="16115" width="21.5703125" style="18" bestFit="1" customWidth="1"/>
    <col min="16116" max="16116" width="18" style="18" customWidth="1"/>
    <col min="16117" max="16117" width="13" style="18" customWidth="1"/>
    <col min="16118" max="16118" width="15.28515625" style="18" bestFit="1" customWidth="1"/>
    <col min="16119" max="16119" width="11.28515625" style="18" bestFit="1" customWidth="1"/>
    <col min="16120" max="16120" width="23.42578125" style="18" customWidth="1"/>
    <col min="16121" max="16122" width="11.42578125" style="18"/>
    <col min="16123" max="16123" width="12.5703125" style="18" bestFit="1" customWidth="1"/>
    <col min="16124" max="16124" width="15.7109375" style="18" bestFit="1" customWidth="1"/>
    <col min="16125" max="16125" width="13.7109375" style="18" bestFit="1" customWidth="1"/>
    <col min="16126" max="16126" width="13" style="18" customWidth="1"/>
    <col min="16127" max="16127" width="17.140625" style="18" bestFit="1" customWidth="1"/>
    <col min="16128" max="16128" width="8.7109375" style="18" bestFit="1" customWidth="1"/>
    <col min="16129" max="16384" width="11.42578125" style="18"/>
  </cols>
  <sheetData>
    <row r="1" spans="1:4" ht="42" customHeight="1" x14ac:dyDescent="0.25">
      <c r="A1" s="31" t="s">
        <v>2011</v>
      </c>
      <c r="B1" s="31"/>
      <c r="C1" s="31"/>
      <c r="D1" s="31"/>
    </row>
    <row r="2" spans="1:4" ht="23.25" x14ac:dyDescent="0.25">
      <c r="A2" s="4"/>
      <c r="B2" s="4"/>
      <c r="C2" s="4"/>
      <c r="D2" s="17"/>
    </row>
    <row r="3" spans="1:4" s="20" customFormat="1" ht="47.25" customHeight="1" x14ac:dyDescent="0.25">
      <c r="A3" s="3" t="s">
        <v>956</v>
      </c>
      <c r="B3" s="3" t="s">
        <v>1</v>
      </c>
      <c r="C3" s="3" t="s">
        <v>959</v>
      </c>
      <c r="D3" s="12" t="s">
        <v>1408</v>
      </c>
    </row>
    <row r="4" spans="1:4" s="24" customFormat="1" ht="24" customHeight="1" x14ac:dyDescent="0.25">
      <c r="A4" s="21" t="s">
        <v>219</v>
      </c>
      <c r="B4" s="53" t="s">
        <v>1413</v>
      </c>
      <c r="C4" s="22" t="s">
        <v>55</v>
      </c>
      <c r="D4" s="23">
        <v>5000</v>
      </c>
    </row>
    <row r="5" spans="1:4" s="24" customFormat="1" ht="24" customHeight="1" x14ac:dyDescent="0.25">
      <c r="A5" s="21" t="s">
        <v>331</v>
      </c>
      <c r="B5" s="53" t="s">
        <v>1414</v>
      </c>
      <c r="C5" s="22" t="s">
        <v>169</v>
      </c>
      <c r="D5" s="23">
        <v>19000</v>
      </c>
    </row>
    <row r="6" spans="1:4" s="24" customFormat="1" ht="24" customHeight="1" x14ac:dyDescent="0.25">
      <c r="A6" s="21" t="s">
        <v>333</v>
      </c>
      <c r="B6" s="53" t="s">
        <v>1409</v>
      </c>
      <c r="C6" s="22" t="s">
        <v>19</v>
      </c>
      <c r="D6" s="23">
        <v>1500</v>
      </c>
    </row>
    <row r="7" spans="1:4" s="24" customFormat="1" ht="24" customHeight="1" x14ac:dyDescent="0.25">
      <c r="A7" s="21" t="s">
        <v>343</v>
      </c>
      <c r="B7" s="53" t="s">
        <v>1410</v>
      </c>
      <c r="C7" s="22" t="s">
        <v>6</v>
      </c>
      <c r="D7" s="23">
        <v>1000</v>
      </c>
    </row>
    <row r="8" spans="1:4" s="24" customFormat="1" ht="24" customHeight="1" x14ac:dyDescent="0.25">
      <c r="A8" s="21" t="s">
        <v>1161</v>
      </c>
      <c r="B8" s="53" t="s">
        <v>1419</v>
      </c>
      <c r="C8" s="22" t="s">
        <v>19</v>
      </c>
      <c r="D8" s="23">
        <v>200</v>
      </c>
    </row>
    <row r="9" spans="1:4" s="24" customFormat="1" ht="24" customHeight="1" x14ac:dyDescent="0.25">
      <c r="A9" s="21" t="s">
        <v>540</v>
      </c>
      <c r="B9" s="53" t="s">
        <v>1421</v>
      </c>
      <c r="C9" s="22" t="s">
        <v>8</v>
      </c>
      <c r="D9" s="25">
        <v>2</v>
      </c>
    </row>
    <row r="10" spans="1:4" s="24" customFormat="1" ht="24" customHeight="1" x14ac:dyDescent="0.25">
      <c r="A10" s="21" t="s">
        <v>410</v>
      </c>
      <c r="B10" s="53" t="s">
        <v>1411</v>
      </c>
      <c r="C10" s="22" t="s">
        <v>19</v>
      </c>
      <c r="D10" s="23">
        <v>993</v>
      </c>
    </row>
    <row r="11" spans="1:4" s="24" customFormat="1" ht="24" customHeight="1" x14ac:dyDescent="0.25">
      <c r="A11" s="21" t="s">
        <v>430</v>
      </c>
      <c r="B11" s="53" t="s">
        <v>1412</v>
      </c>
      <c r="C11" s="22" t="s">
        <v>19</v>
      </c>
      <c r="D11" s="23">
        <v>10</v>
      </c>
    </row>
    <row r="12" spans="1:4" s="24" customFormat="1" ht="24" customHeight="1" x14ac:dyDescent="0.25">
      <c r="A12" s="21" t="s">
        <v>810</v>
      </c>
      <c r="B12" s="53" t="s">
        <v>1415</v>
      </c>
      <c r="C12" s="22" t="s">
        <v>200</v>
      </c>
      <c r="D12" s="25">
        <v>58020</v>
      </c>
    </row>
    <row r="13" spans="1:4" s="24" customFormat="1" ht="24" customHeight="1" x14ac:dyDescent="0.25">
      <c r="A13" s="21" t="s">
        <v>814</v>
      </c>
      <c r="B13" s="53" t="s">
        <v>1416</v>
      </c>
      <c r="C13" s="22" t="s">
        <v>200</v>
      </c>
      <c r="D13" s="25">
        <v>3676</v>
      </c>
    </row>
    <row r="14" spans="1:4" s="24" customFormat="1" ht="24" customHeight="1" x14ac:dyDescent="0.25">
      <c r="A14" s="21" t="s">
        <v>1323</v>
      </c>
      <c r="B14" s="53" t="s">
        <v>1420</v>
      </c>
      <c r="C14" s="22" t="s">
        <v>19</v>
      </c>
      <c r="D14" s="23">
        <v>500</v>
      </c>
    </row>
    <row r="15" spans="1:4" s="24" customFormat="1" ht="24" customHeight="1" x14ac:dyDescent="0.25">
      <c r="A15" s="21" t="s">
        <v>1325</v>
      </c>
      <c r="B15" s="53" t="s">
        <v>1417</v>
      </c>
      <c r="C15" s="22" t="s">
        <v>19</v>
      </c>
      <c r="D15" s="23">
        <v>207360</v>
      </c>
    </row>
    <row r="16" spans="1:4" s="24" customFormat="1" ht="24" customHeight="1" x14ac:dyDescent="0.25">
      <c r="A16" s="21" t="s">
        <v>1325</v>
      </c>
      <c r="B16" s="53" t="s">
        <v>1417</v>
      </c>
      <c r="C16" s="22" t="s">
        <v>19</v>
      </c>
      <c r="D16" s="23">
        <v>64340</v>
      </c>
    </row>
    <row r="17" spans="1:4" s="24" customFormat="1" ht="24" customHeight="1" x14ac:dyDescent="0.25">
      <c r="A17" s="21" t="s">
        <v>1360</v>
      </c>
      <c r="B17" s="53" t="s">
        <v>1418</v>
      </c>
      <c r="C17" s="22" t="s">
        <v>19</v>
      </c>
      <c r="D17" s="23">
        <v>250</v>
      </c>
    </row>
    <row r="18" spans="1:4" s="24" customFormat="1" ht="24" customHeight="1" x14ac:dyDescent="0.25">
      <c r="A18" s="21" t="s">
        <v>584</v>
      </c>
      <c r="B18" s="53" t="s">
        <v>1422</v>
      </c>
      <c r="C18" s="22" t="s">
        <v>8</v>
      </c>
      <c r="D18" s="25">
        <v>34</v>
      </c>
    </row>
    <row r="19" spans="1:4" s="24" customFormat="1" ht="30" x14ac:dyDescent="0.25">
      <c r="A19" s="13" t="s">
        <v>1511</v>
      </c>
      <c r="B19" s="54" t="s">
        <v>1512</v>
      </c>
      <c r="C19" s="28" t="s">
        <v>8</v>
      </c>
      <c r="D19" s="29">
        <v>2</v>
      </c>
    </row>
    <row r="20" spans="1:4" s="24" customFormat="1" ht="15" x14ac:dyDescent="0.25">
      <c r="D20" s="26"/>
    </row>
    <row r="21" spans="1:4" s="24" customFormat="1" ht="15" x14ac:dyDescent="0.25">
      <c r="D21" s="26"/>
    </row>
    <row r="22" spans="1:4" s="24" customFormat="1" ht="15" x14ac:dyDescent="0.25">
      <c r="D22" s="26"/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70A6B-205D-445A-A758-E87EEF64BA92}">
  <sheetPr>
    <tabColor theme="5" tint="0.79998168889431442"/>
  </sheetPr>
  <dimension ref="A1:D6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6" sqref="B6"/>
    </sheetView>
  </sheetViews>
  <sheetFormatPr baseColWidth="10" defaultRowHeight="14.25" x14ac:dyDescent="0.25"/>
  <cols>
    <col min="1" max="1" width="28.85546875" style="27" customWidth="1"/>
    <col min="2" max="2" width="79" style="27" customWidth="1"/>
    <col min="3" max="3" width="11" style="27" customWidth="1"/>
    <col min="4" max="4" width="14.140625" style="27" customWidth="1"/>
    <col min="5" max="247" width="11.42578125" style="27"/>
    <col min="248" max="248" width="20.28515625" style="27" bestFit="1" customWidth="1"/>
    <col min="249" max="249" width="59.5703125" style="27" bestFit="1" customWidth="1"/>
    <col min="250" max="250" width="11.42578125" style="27"/>
    <col min="251" max="251" width="18.5703125" style="27" bestFit="1" customWidth="1"/>
    <col min="252" max="252" width="25.5703125" style="27" customWidth="1"/>
    <col min="253" max="253" width="13.7109375" style="27" bestFit="1" customWidth="1"/>
    <col min="254" max="254" width="15.7109375" style="27" bestFit="1" customWidth="1"/>
    <col min="255" max="255" width="18" style="27" customWidth="1"/>
    <col min="256" max="256" width="19.28515625" style="27" bestFit="1" customWidth="1"/>
    <col min="257" max="257" width="24.140625" style="27" bestFit="1" customWidth="1"/>
    <col min="258" max="258" width="14.28515625" style="27" customWidth="1"/>
    <col min="259" max="259" width="9.140625" style="27" bestFit="1" customWidth="1"/>
    <col min="260" max="260" width="10.7109375" style="27" bestFit="1" customWidth="1"/>
    <col min="261" max="503" width="11.42578125" style="27"/>
    <col min="504" max="504" width="20.28515625" style="27" bestFit="1" customWidth="1"/>
    <col min="505" max="505" width="59.5703125" style="27" bestFit="1" customWidth="1"/>
    <col min="506" max="506" width="11.42578125" style="27"/>
    <col min="507" max="507" width="18.5703125" style="27" bestFit="1" customWidth="1"/>
    <col min="508" max="508" width="25.5703125" style="27" customWidth="1"/>
    <col min="509" max="509" width="13.7109375" style="27" bestFit="1" customWidth="1"/>
    <col min="510" max="510" width="15.7109375" style="27" bestFit="1" customWidth="1"/>
    <col min="511" max="511" width="18" style="27" customWidth="1"/>
    <col min="512" max="512" width="19.28515625" style="27" bestFit="1" customWidth="1"/>
    <col min="513" max="513" width="24.140625" style="27" bestFit="1" customWidth="1"/>
    <col min="514" max="514" width="14.28515625" style="27" customWidth="1"/>
    <col min="515" max="515" width="9.140625" style="27" bestFit="1" customWidth="1"/>
    <col min="516" max="516" width="10.7109375" style="27" bestFit="1" customWidth="1"/>
    <col min="517" max="759" width="11.42578125" style="27"/>
    <col min="760" max="760" width="20.28515625" style="27" bestFit="1" customWidth="1"/>
    <col min="761" max="761" width="59.5703125" style="27" bestFit="1" customWidth="1"/>
    <col min="762" max="762" width="11.42578125" style="27"/>
    <col min="763" max="763" width="18.5703125" style="27" bestFit="1" customWidth="1"/>
    <col min="764" max="764" width="25.5703125" style="27" customWidth="1"/>
    <col min="765" max="765" width="13.7109375" style="27" bestFit="1" customWidth="1"/>
    <col min="766" max="766" width="15.7109375" style="27" bestFit="1" customWidth="1"/>
    <col min="767" max="767" width="18" style="27" customWidth="1"/>
    <col min="768" max="768" width="19.28515625" style="27" bestFit="1" customWidth="1"/>
    <col min="769" max="769" width="24.140625" style="27" bestFit="1" customWidth="1"/>
    <col min="770" max="770" width="14.28515625" style="27" customWidth="1"/>
    <col min="771" max="771" width="9.140625" style="27" bestFit="1" customWidth="1"/>
    <col min="772" max="772" width="10.7109375" style="27" bestFit="1" customWidth="1"/>
    <col min="773" max="1015" width="11.42578125" style="27"/>
    <col min="1016" max="1016" width="20.28515625" style="27" bestFit="1" customWidth="1"/>
    <col min="1017" max="1017" width="59.5703125" style="27" bestFit="1" customWidth="1"/>
    <col min="1018" max="1018" width="11.42578125" style="27"/>
    <col min="1019" max="1019" width="18.5703125" style="27" bestFit="1" customWidth="1"/>
    <col min="1020" max="1020" width="25.5703125" style="27" customWidth="1"/>
    <col min="1021" max="1021" width="13.7109375" style="27" bestFit="1" customWidth="1"/>
    <col min="1022" max="1022" width="15.7109375" style="27" bestFit="1" customWidth="1"/>
    <col min="1023" max="1023" width="18" style="27" customWidth="1"/>
    <col min="1024" max="1024" width="19.28515625" style="27" bestFit="1" customWidth="1"/>
    <col min="1025" max="1025" width="24.140625" style="27" bestFit="1" customWidth="1"/>
    <col min="1026" max="1026" width="14.28515625" style="27" customWidth="1"/>
    <col min="1027" max="1027" width="9.140625" style="27" bestFit="1" customWidth="1"/>
    <col min="1028" max="1028" width="10.7109375" style="27" bestFit="1" customWidth="1"/>
    <col min="1029" max="1271" width="11.42578125" style="27"/>
    <col min="1272" max="1272" width="20.28515625" style="27" bestFit="1" customWidth="1"/>
    <col min="1273" max="1273" width="59.5703125" style="27" bestFit="1" customWidth="1"/>
    <col min="1274" max="1274" width="11.42578125" style="27"/>
    <col min="1275" max="1275" width="18.5703125" style="27" bestFit="1" customWidth="1"/>
    <col min="1276" max="1276" width="25.5703125" style="27" customWidth="1"/>
    <col min="1277" max="1277" width="13.7109375" style="27" bestFit="1" customWidth="1"/>
    <col min="1278" max="1278" width="15.7109375" style="27" bestFit="1" customWidth="1"/>
    <col min="1279" max="1279" width="18" style="27" customWidth="1"/>
    <col min="1280" max="1280" width="19.28515625" style="27" bestFit="1" customWidth="1"/>
    <col min="1281" max="1281" width="24.140625" style="27" bestFit="1" customWidth="1"/>
    <col min="1282" max="1282" width="14.28515625" style="27" customWidth="1"/>
    <col min="1283" max="1283" width="9.140625" style="27" bestFit="1" customWidth="1"/>
    <col min="1284" max="1284" width="10.7109375" style="27" bestFit="1" customWidth="1"/>
    <col min="1285" max="1527" width="11.42578125" style="27"/>
    <col min="1528" max="1528" width="20.28515625" style="27" bestFit="1" customWidth="1"/>
    <col min="1529" max="1529" width="59.5703125" style="27" bestFit="1" customWidth="1"/>
    <col min="1530" max="1530" width="11.42578125" style="27"/>
    <col min="1531" max="1531" width="18.5703125" style="27" bestFit="1" customWidth="1"/>
    <col min="1532" max="1532" width="25.5703125" style="27" customWidth="1"/>
    <col min="1533" max="1533" width="13.7109375" style="27" bestFit="1" customWidth="1"/>
    <col min="1534" max="1534" width="15.7109375" style="27" bestFit="1" customWidth="1"/>
    <col min="1535" max="1535" width="18" style="27" customWidth="1"/>
    <col min="1536" max="1536" width="19.28515625" style="27" bestFit="1" customWidth="1"/>
    <col min="1537" max="1537" width="24.140625" style="27" bestFit="1" customWidth="1"/>
    <col min="1538" max="1538" width="14.28515625" style="27" customWidth="1"/>
    <col min="1539" max="1539" width="9.140625" style="27" bestFit="1" customWidth="1"/>
    <col min="1540" max="1540" width="10.7109375" style="27" bestFit="1" customWidth="1"/>
    <col min="1541" max="1783" width="11.42578125" style="27"/>
    <col min="1784" max="1784" width="20.28515625" style="27" bestFit="1" customWidth="1"/>
    <col min="1785" max="1785" width="59.5703125" style="27" bestFit="1" customWidth="1"/>
    <col min="1786" max="1786" width="11.42578125" style="27"/>
    <col min="1787" max="1787" width="18.5703125" style="27" bestFit="1" customWidth="1"/>
    <col min="1788" max="1788" width="25.5703125" style="27" customWidth="1"/>
    <col min="1789" max="1789" width="13.7109375" style="27" bestFit="1" customWidth="1"/>
    <col min="1790" max="1790" width="15.7109375" style="27" bestFit="1" customWidth="1"/>
    <col min="1791" max="1791" width="18" style="27" customWidth="1"/>
    <col min="1792" max="1792" width="19.28515625" style="27" bestFit="1" customWidth="1"/>
    <col min="1793" max="1793" width="24.140625" style="27" bestFit="1" customWidth="1"/>
    <col min="1794" max="1794" width="14.28515625" style="27" customWidth="1"/>
    <col min="1795" max="1795" width="9.140625" style="27" bestFit="1" customWidth="1"/>
    <col min="1796" max="1796" width="10.7109375" style="27" bestFit="1" customWidth="1"/>
    <col min="1797" max="2039" width="11.42578125" style="27"/>
    <col min="2040" max="2040" width="20.28515625" style="27" bestFit="1" customWidth="1"/>
    <col min="2041" max="2041" width="59.5703125" style="27" bestFit="1" customWidth="1"/>
    <col min="2042" max="2042" width="11.42578125" style="27"/>
    <col min="2043" max="2043" width="18.5703125" style="27" bestFit="1" customWidth="1"/>
    <col min="2044" max="2044" width="25.5703125" style="27" customWidth="1"/>
    <col min="2045" max="2045" width="13.7109375" style="27" bestFit="1" customWidth="1"/>
    <col min="2046" max="2046" width="15.7109375" style="27" bestFit="1" customWidth="1"/>
    <col min="2047" max="2047" width="18" style="27" customWidth="1"/>
    <col min="2048" max="2048" width="19.28515625" style="27" bestFit="1" customWidth="1"/>
    <col min="2049" max="2049" width="24.140625" style="27" bestFit="1" customWidth="1"/>
    <col min="2050" max="2050" width="14.28515625" style="27" customWidth="1"/>
    <col min="2051" max="2051" width="9.140625" style="27" bestFit="1" customWidth="1"/>
    <col min="2052" max="2052" width="10.7109375" style="27" bestFit="1" customWidth="1"/>
    <col min="2053" max="2295" width="11.42578125" style="27"/>
    <col min="2296" max="2296" width="20.28515625" style="27" bestFit="1" customWidth="1"/>
    <col min="2297" max="2297" width="59.5703125" style="27" bestFit="1" customWidth="1"/>
    <col min="2298" max="2298" width="11.42578125" style="27"/>
    <col min="2299" max="2299" width="18.5703125" style="27" bestFit="1" customWidth="1"/>
    <col min="2300" max="2300" width="25.5703125" style="27" customWidth="1"/>
    <col min="2301" max="2301" width="13.7109375" style="27" bestFit="1" customWidth="1"/>
    <col min="2302" max="2302" width="15.7109375" style="27" bestFit="1" customWidth="1"/>
    <col min="2303" max="2303" width="18" style="27" customWidth="1"/>
    <col min="2304" max="2304" width="19.28515625" style="27" bestFit="1" customWidth="1"/>
    <col min="2305" max="2305" width="24.140625" style="27" bestFit="1" customWidth="1"/>
    <col min="2306" max="2306" width="14.28515625" style="27" customWidth="1"/>
    <col min="2307" max="2307" width="9.140625" style="27" bestFit="1" customWidth="1"/>
    <col min="2308" max="2308" width="10.7109375" style="27" bestFit="1" customWidth="1"/>
    <col min="2309" max="2551" width="11.42578125" style="27"/>
    <col min="2552" max="2552" width="20.28515625" style="27" bestFit="1" customWidth="1"/>
    <col min="2553" max="2553" width="59.5703125" style="27" bestFit="1" customWidth="1"/>
    <col min="2554" max="2554" width="11.42578125" style="27"/>
    <col min="2555" max="2555" width="18.5703125" style="27" bestFit="1" customWidth="1"/>
    <col min="2556" max="2556" width="25.5703125" style="27" customWidth="1"/>
    <col min="2557" max="2557" width="13.7109375" style="27" bestFit="1" customWidth="1"/>
    <col min="2558" max="2558" width="15.7109375" style="27" bestFit="1" customWidth="1"/>
    <col min="2559" max="2559" width="18" style="27" customWidth="1"/>
    <col min="2560" max="2560" width="19.28515625" style="27" bestFit="1" customWidth="1"/>
    <col min="2561" max="2561" width="24.140625" style="27" bestFit="1" customWidth="1"/>
    <col min="2562" max="2562" width="14.28515625" style="27" customWidth="1"/>
    <col min="2563" max="2563" width="9.140625" style="27" bestFit="1" customWidth="1"/>
    <col min="2564" max="2564" width="10.7109375" style="27" bestFit="1" customWidth="1"/>
    <col min="2565" max="2807" width="11.42578125" style="27"/>
    <col min="2808" max="2808" width="20.28515625" style="27" bestFit="1" customWidth="1"/>
    <col min="2809" max="2809" width="59.5703125" style="27" bestFit="1" customWidth="1"/>
    <col min="2810" max="2810" width="11.42578125" style="27"/>
    <col min="2811" max="2811" width="18.5703125" style="27" bestFit="1" customWidth="1"/>
    <col min="2812" max="2812" width="25.5703125" style="27" customWidth="1"/>
    <col min="2813" max="2813" width="13.7109375" style="27" bestFit="1" customWidth="1"/>
    <col min="2814" max="2814" width="15.7109375" style="27" bestFit="1" customWidth="1"/>
    <col min="2815" max="2815" width="18" style="27" customWidth="1"/>
    <col min="2816" max="2816" width="19.28515625" style="27" bestFit="1" customWidth="1"/>
    <col min="2817" max="2817" width="24.140625" style="27" bestFit="1" customWidth="1"/>
    <col min="2818" max="2818" width="14.28515625" style="27" customWidth="1"/>
    <col min="2819" max="2819" width="9.140625" style="27" bestFit="1" customWidth="1"/>
    <col min="2820" max="2820" width="10.7109375" style="27" bestFit="1" customWidth="1"/>
    <col min="2821" max="3063" width="11.42578125" style="27"/>
    <col min="3064" max="3064" width="20.28515625" style="27" bestFit="1" customWidth="1"/>
    <col min="3065" max="3065" width="59.5703125" style="27" bestFit="1" customWidth="1"/>
    <col min="3066" max="3066" width="11.42578125" style="27"/>
    <col min="3067" max="3067" width="18.5703125" style="27" bestFit="1" customWidth="1"/>
    <col min="3068" max="3068" width="25.5703125" style="27" customWidth="1"/>
    <col min="3069" max="3069" width="13.7109375" style="27" bestFit="1" customWidth="1"/>
    <col min="3070" max="3070" width="15.7109375" style="27" bestFit="1" customWidth="1"/>
    <col min="3071" max="3071" width="18" style="27" customWidth="1"/>
    <col min="3072" max="3072" width="19.28515625" style="27" bestFit="1" customWidth="1"/>
    <col min="3073" max="3073" width="24.140625" style="27" bestFit="1" customWidth="1"/>
    <col min="3074" max="3074" width="14.28515625" style="27" customWidth="1"/>
    <col min="3075" max="3075" width="9.140625" style="27" bestFit="1" customWidth="1"/>
    <col min="3076" max="3076" width="10.7109375" style="27" bestFit="1" customWidth="1"/>
    <col min="3077" max="3319" width="11.42578125" style="27"/>
    <col min="3320" max="3320" width="20.28515625" style="27" bestFit="1" customWidth="1"/>
    <col min="3321" max="3321" width="59.5703125" style="27" bestFit="1" customWidth="1"/>
    <col min="3322" max="3322" width="11.42578125" style="27"/>
    <col min="3323" max="3323" width="18.5703125" style="27" bestFit="1" customWidth="1"/>
    <col min="3324" max="3324" width="25.5703125" style="27" customWidth="1"/>
    <col min="3325" max="3325" width="13.7109375" style="27" bestFit="1" customWidth="1"/>
    <col min="3326" max="3326" width="15.7109375" style="27" bestFit="1" customWidth="1"/>
    <col min="3327" max="3327" width="18" style="27" customWidth="1"/>
    <col min="3328" max="3328" width="19.28515625" style="27" bestFit="1" customWidth="1"/>
    <col min="3329" max="3329" width="24.140625" style="27" bestFit="1" customWidth="1"/>
    <col min="3330" max="3330" width="14.28515625" style="27" customWidth="1"/>
    <col min="3331" max="3331" width="9.140625" style="27" bestFit="1" customWidth="1"/>
    <col min="3332" max="3332" width="10.7109375" style="27" bestFit="1" customWidth="1"/>
    <col min="3333" max="3575" width="11.42578125" style="27"/>
    <col min="3576" max="3576" width="20.28515625" style="27" bestFit="1" customWidth="1"/>
    <col min="3577" max="3577" width="59.5703125" style="27" bestFit="1" customWidth="1"/>
    <col min="3578" max="3578" width="11.42578125" style="27"/>
    <col min="3579" max="3579" width="18.5703125" style="27" bestFit="1" customWidth="1"/>
    <col min="3580" max="3580" width="25.5703125" style="27" customWidth="1"/>
    <col min="3581" max="3581" width="13.7109375" style="27" bestFit="1" customWidth="1"/>
    <col min="3582" max="3582" width="15.7109375" style="27" bestFit="1" customWidth="1"/>
    <col min="3583" max="3583" width="18" style="27" customWidth="1"/>
    <col min="3584" max="3584" width="19.28515625" style="27" bestFit="1" customWidth="1"/>
    <col min="3585" max="3585" width="24.140625" style="27" bestFit="1" customWidth="1"/>
    <col min="3586" max="3586" width="14.28515625" style="27" customWidth="1"/>
    <col min="3587" max="3587" width="9.140625" style="27" bestFit="1" customWidth="1"/>
    <col min="3588" max="3588" width="10.7109375" style="27" bestFit="1" customWidth="1"/>
    <col min="3589" max="3831" width="11.42578125" style="27"/>
    <col min="3832" max="3832" width="20.28515625" style="27" bestFit="1" customWidth="1"/>
    <col min="3833" max="3833" width="59.5703125" style="27" bestFit="1" customWidth="1"/>
    <col min="3834" max="3834" width="11.42578125" style="27"/>
    <col min="3835" max="3835" width="18.5703125" style="27" bestFit="1" customWidth="1"/>
    <col min="3836" max="3836" width="25.5703125" style="27" customWidth="1"/>
    <col min="3837" max="3837" width="13.7109375" style="27" bestFit="1" customWidth="1"/>
    <col min="3838" max="3838" width="15.7109375" style="27" bestFit="1" customWidth="1"/>
    <col min="3839" max="3839" width="18" style="27" customWidth="1"/>
    <col min="3840" max="3840" width="19.28515625" style="27" bestFit="1" customWidth="1"/>
    <col min="3841" max="3841" width="24.140625" style="27" bestFit="1" customWidth="1"/>
    <col min="3842" max="3842" width="14.28515625" style="27" customWidth="1"/>
    <col min="3843" max="3843" width="9.140625" style="27" bestFit="1" customWidth="1"/>
    <col min="3844" max="3844" width="10.7109375" style="27" bestFit="1" customWidth="1"/>
    <col min="3845" max="4087" width="11.42578125" style="27"/>
    <col min="4088" max="4088" width="20.28515625" style="27" bestFit="1" customWidth="1"/>
    <col min="4089" max="4089" width="59.5703125" style="27" bestFit="1" customWidth="1"/>
    <col min="4090" max="4090" width="11.42578125" style="27"/>
    <col min="4091" max="4091" width="18.5703125" style="27" bestFit="1" customWidth="1"/>
    <col min="4092" max="4092" width="25.5703125" style="27" customWidth="1"/>
    <col min="4093" max="4093" width="13.7109375" style="27" bestFit="1" customWidth="1"/>
    <col min="4094" max="4094" width="15.7109375" style="27" bestFit="1" customWidth="1"/>
    <col min="4095" max="4095" width="18" style="27" customWidth="1"/>
    <col min="4096" max="4096" width="19.28515625" style="27" bestFit="1" customWidth="1"/>
    <col min="4097" max="4097" width="24.140625" style="27" bestFit="1" customWidth="1"/>
    <col min="4098" max="4098" width="14.28515625" style="27" customWidth="1"/>
    <col min="4099" max="4099" width="9.140625" style="27" bestFit="1" customWidth="1"/>
    <col min="4100" max="4100" width="10.7109375" style="27" bestFit="1" customWidth="1"/>
    <col min="4101" max="4343" width="11.42578125" style="27"/>
    <col min="4344" max="4344" width="20.28515625" style="27" bestFit="1" customWidth="1"/>
    <col min="4345" max="4345" width="59.5703125" style="27" bestFit="1" customWidth="1"/>
    <col min="4346" max="4346" width="11.42578125" style="27"/>
    <col min="4347" max="4347" width="18.5703125" style="27" bestFit="1" customWidth="1"/>
    <col min="4348" max="4348" width="25.5703125" style="27" customWidth="1"/>
    <col min="4349" max="4349" width="13.7109375" style="27" bestFit="1" customWidth="1"/>
    <col min="4350" max="4350" width="15.7109375" style="27" bestFit="1" customWidth="1"/>
    <col min="4351" max="4351" width="18" style="27" customWidth="1"/>
    <col min="4352" max="4352" width="19.28515625" style="27" bestFit="1" customWidth="1"/>
    <col min="4353" max="4353" width="24.140625" style="27" bestFit="1" customWidth="1"/>
    <col min="4354" max="4354" width="14.28515625" style="27" customWidth="1"/>
    <col min="4355" max="4355" width="9.140625" style="27" bestFit="1" customWidth="1"/>
    <col min="4356" max="4356" width="10.7109375" style="27" bestFit="1" customWidth="1"/>
    <col min="4357" max="4599" width="11.42578125" style="27"/>
    <col min="4600" max="4600" width="20.28515625" style="27" bestFit="1" customWidth="1"/>
    <col min="4601" max="4601" width="59.5703125" style="27" bestFit="1" customWidth="1"/>
    <col min="4602" max="4602" width="11.42578125" style="27"/>
    <col min="4603" max="4603" width="18.5703125" style="27" bestFit="1" customWidth="1"/>
    <col min="4604" max="4604" width="25.5703125" style="27" customWidth="1"/>
    <col min="4605" max="4605" width="13.7109375" style="27" bestFit="1" customWidth="1"/>
    <col min="4606" max="4606" width="15.7109375" style="27" bestFit="1" customWidth="1"/>
    <col min="4607" max="4607" width="18" style="27" customWidth="1"/>
    <col min="4608" max="4608" width="19.28515625" style="27" bestFit="1" customWidth="1"/>
    <col min="4609" max="4609" width="24.140625" style="27" bestFit="1" customWidth="1"/>
    <col min="4610" max="4610" width="14.28515625" style="27" customWidth="1"/>
    <col min="4611" max="4611" width="9.140625" style="27" bestFit="1" customWidth="1"/>
    <col min="4612" max="4612" width="10.7109375" style="27" bestFit="1" customWidth="1"/>
    <col min="4613" max="4855" width="11.42578125" style="27"/>
    <col min="4856" max="4856" width="20.28515625" style="27" bestFit="1" customWidth="1"/>
    <col min="4857" max="4857" width="59.5703125" style="27" bestFit="1" customWidth="1"/>
    <col min="4858" max="4858" width="11.42578125" style="27"/>
    <col min="4859" max="4859" width="18.5703125" style="27" bestFit="1" customWidth="1"/>
    <col min="4860" max="4860" width="25.5703125" style="27" customWidth="1"/>
    <col min="4861" max="4861" width="13.7109375" style="27" bestFit="1" customWidth="1"/>
    <col min="4862" max="4862" width="15.7109375" style="27" bestFit="1" customWidth="1"/>
    <col min="4863" max="4863" width="18" style="27" customWidth="1"/>
    <col min="4864" max="4864" width="19.28515625" style="27" bestFit="1" customWidth="1"/>
    <col min="4865" max="4865" width="24.140625" style="27" bestFit="1" customWidth="1"/>
    <col min="4866" max="4866" width="14.28515625" style="27" customWidth="1"/>
    <col min="4867" max="4867" width="9.140625" style="27" bestFit="1" customWidth="1"/>
    <col min="4868" max="4868" width="10.7109375" style="27" bestFit="1" customWidth="1"/>
    <col min="4869" max="5111" width="11.42578125" style="27"/>
    <col min="5112" max="5112" width="20.28515625" style="27" bestFit="1" customWidth="1"/>
    <col min="5113" max="5113" width="59.5703125" style="27" bestFit="1" customWidth="1"/>
    <col min="5114" max="5114" width="11.42578125" style="27"/>
    <col min="5115" max="5115" width="18.5703125" style="27" bestFit="1" customWidth="1"/>
    <col min="5116" max="5116" width="25.5703125" style="27" customWidth="1"/>
    <col min="5117" max="5117" width="13.7109375" style="27" bestFit="1" customWidth="1"/>
    <col min="5118" max="5118" width="15.7109375" style="27" bestFit="1" customWidth="1"/>
    <col min="5119" max="5119" width="18" style="27" customWidth="1"/>
    <col min="5120" max="5120" width="19.28515625" style="27" bestFit="1" customWidth="1"/>
    <col min="5121" max="5121" width="24.140625" style="27" bestFit="1" customWidth="1"/>
    <col min="5122" max="5122" width="14.28515625" style="27" customWidth="1"/>
    <col min="5123" max="5123" width="9.140625" style="27" bestFit="1" customWidth="1"/>
    <col min="5124" max="5124" width="10.7109375" style="27" bestFit="1" customWidth="1"/>
    <col min="5125" max="5367" width="11.42578125" style="27"/>
    <col min="5368" max="5368" width="20.28515625" style="27" bestFit="1" customWidth="1"/>
    <col min="5369" max="5369" width="59.5703125" style="27" bestFit="1" customWidth="1"/>
    <col min="5370" max="5370" width="11.42578125" style="27"/>
    <col min="5371" max="5371" width="18.5703125" style="27" bestFit="1" customWidth="1"/>
    <col min="5372" max="5372" width="25.5703125" style="27" customWidth="1"/>
    <col min="5373" max="5373" width="13.7109375" style="27" bestFit="1" customWidth="1"/>
    <col min="5374" max="5374" width="15.7109375" style="27" bestFit="1" customWidth="1"/>
    <col min="5375" max="5375" width="18" style="27" customWidth="1"/>
    <col min="5376" max="5376" width="19.28515625" style="27" bestFit="1" customWidth="1"/>
    <col min="5377" max="5377" width="24.140625" style="27" bestFit="1" customWidth="1"/>
    <col min="5378" max="5378" width="14.28515625" style="27" customWidth="1"/>
    <col min="5379" max="5379" width="9.140625" style="27" bestFit="1" customWidth="1"/>
    <col min="5380" max="5380" width="10.7109375" style="27" bestFit="1" customWidth="1"/>
    <col min="5381" max="5623" width="11.42578125" style="27"/>
    <col min="5624" max="5624" width="20.28515625" style="27" bestFit="1" customWidth="1"/>
    <col min="5625" max="5625" width="59.5703125" style="27" bestFit="1" customWidth="1"/>
    <col min="5626" max="5626" width="11.42578125" style="27"/>
    <col min="5627" max="5627" width="18.5703125" style="27" bestFit="1" customWidth="1"/>
    <col min="5628" max="5628" width="25.5703125" style="27" customWidth="1"/>
    <col min="5629" max="5629" width="13.7109375" style="27" bestFit="1" customWidth="1"/>
    <col min="5630" max="5630" width="15.7109375" style="27" bestFit="1" customWidth="1"/>
    <col min="5631" max="5631" width="18" style="27" customWidth="1"/>
    <col min="5632" max="5632" width="19.28515625" style="27" bestFit="1" customWidth="1"/>
    <col min="5633" max="5633" width="24.140625" style="27" bestFit="1" customWidth="1"/>
    <col min="5634" max="5634" width="14.28515625" style="27" customWidth="1"/>
    <col min="5635" max="5635" width="9.140625" style="27" bestFit="1" customWidth="1"/>
    <col min="5636" max="5636" width="10.7109375" style="27" bestFit="1" customWidth="1"/>
    <col min="5637" max="5879" width="11.42578125" style="27"/>
    <col min="5880" max="5880" width="20.28515625" style="27" bestFit="1" customWidth="1"/>
    <col min="5881" max="5881" width="59.5703125" style="27" bestFit="1" customWidth="1"/>
    <col min="5882" max="5882" width="11.42578125" style="27"/>
    <col min="5883" max="5883" width="18.5703125" style="27" bestFit="1" customWidth="1"/>
    <col min="5884" max="5884" width="25.5703125" style="27" customWidth="1"/>
    <col min="5885" max="5885" width="13.7109375" style="27" bestFit="1" customWidth="1"/>
    <col min="5886" max="5886" width="15.7109375" style="27" bestFit="1" customWidth="1"/>
    <col min="5887" max="5887" width="18" style="27" customWidth="1"/>
    <col min="5888" max="5888" width="19.28515625" style="27" bestFit="1" customWidth="1"/>
    <col min="5889" max="5889" width="24.140625" style="27" bestFit="1" customWidth="1"/>
    <col min="5890" max="5890" width="14.28515625" style="27" customWidth="1"/>
    <col min="5891" max="5891" width="9.140625" style="27" bestFit="1" customWidth="1"/>
    <col min="5892" max="5892" width="10.7109375" style="27" bestFit="1" customWidth="1"/>
    <col min="5893" max="6135" width="11.42578125" style="27"/>
    <col min="6136" max="6136" width="20.28515625" style="27" bestFit="1" customWidth="1"/>
    <col min="6137" max="6137" width="59.5703125" style="27" bestFit="1" customWidth="1"/>
    <col min="6138" max="6138" width="11.42578125" style="27"/>
    <col min="6139" max="6139" width="18.5703125" style="27" bestFit="1" customWidth="1"/>
    <col min="6140" max="6140" width="25.5703125" style="27" customWidth="1"/>
    <col min="6141" max="6141" width="13.7109375" style="27" bestFit="1" customWidth="1"/>
    <col min="6142" max="6142" width="15.7109375" style="27" bestFit="1" customWidth="1"/>
    <col min="6143" max="6143" width="18" style="27" customWidth="1"/>
    <col min="6144" max="6144" width="19.28515625" style="27" bestFit="1" customWidth="1"/>
    <col min="6145" max="6145" width="24.140625" style="27" bestFit="1" customWidth="1"/>
    <col min="6146" max="6146" width="14.28515625" style="27" customWidth="1"/>
    <col min="6147" max="6147" width="9.140625" style="27" bestFit="1" customWidth="1"/>
    <col min="6148" max="6148" width="10.7109375" style="27" bestFit="1" customWidth="1"/>
    <col min="6149" max="6391" width="11.42578125" style="27"/>
    <col min="6392" max="6392" width="20.28515625" style="27" bestFit="1" customWidth="1"/>
    <col min="6393" max="6393" width="59.5703125" style="27" bestFit="1" customWidth="1"/>
    <col min="6394" max="6394" width="11.42578125" style="27"/>
    <col min="6395" max="6395" width="18.5703125" style="27" bestFit="1" customWidth="1"/>
    <col min="6396" max="6396" width="25.5703125" style="27" customWidth="1"/>
    <col min="6397" max="6397" width="13.7109375" style="27" bestFit="1" customWidth="1"/>
    <col min="6398" max="6398" width="15.7109375" style="27" bestFit="1" customWidth="1"/>
    <col min="6399" max="6399" width="18" style="27" customWidth="1"/>
    <col min="6400" max="6400" width="19.28515625" style="27" bestFit="1" customWidth="1"/>
    <col min="6401" max="6401" width="24.140625" style="27" bestFit="1" customWidth="1"/>
    <col min="6402" max="6402" width="14.28515625" style="27" customWidth="1"/>
    <col min="6403" max="6403" width="9.140625" style="27" bestFit="1" customWidth="1"/>
    <col min="6404" max="6404" width="10.7109375" style="27" bestFit="1" customWidth="1"/>
    <col min="6405" max="6647" width="11.42578125" style="27"/>
    <col min="6648" max="6648" width="20.28515625" style="27" bestFit="1" customWidth="1"/>
    <col min="6649" max="6649" width="59.5703125" style="27" bestFit="1" customWidth="1"/>
    <col min="6650" max="6650" width="11.42578125" style="27"/>
    <col min="6651" max="6651" width="18.5703125" style="27" bestFit="1" customWidth="1"/>
    <col min="6652" max="6652" width="25.5703125" style="27" customWidth="1"/>
    <col min="6653" max="6653" width="13.7109375" style="27" bestFit="1" customWidth="1"/>
    <col min="6654" max="6654" width="15.7109375" style="27" bestFit="1" customWidth="1"/>
    <col min="6655" max="6655" width="18" style="27" customWidth="1"/>
    <col min="6656" max="6656" width="19.28515625" style="27" bestFit="1" customWidth="1"/>
    <col min="6657" max="6657" width="24.140625" style="27" bestFit="1" customWidth="1"/>
    <col min="6658" max="6658" width="14.28515625" style="27" customWidth="1"/>
    <col min="6659" max="6659" width="9.140625" style="27" bestFit="1" customWidth="1"/>
    <col min="6660" max="6660" width="10.7109375" style="27" bestFit="1" customWidth="1"/>
    <col min="6661" max="6903" width="11.42578125" style="27"/>
    <col min="6904" max="6904" width="20.28515625" style="27" bestFit="1" customWidth="1"/>
    <col min="6905" max="6905" width="59.5703125" style="27" bestFit="1" customWidth="1"/>
    <col min="6906" max="6906" width="11.42578125" style="27"/>
    <col min="6907" max="6907" width="18.5703125" style="27" bestFit="1" customWidth="1"/>
    <col min="6908" max="6908" width="25.5703125" style="27" customWidth="1"/>
    <col min="6909" max="6909" width="13.7109375" style="27" bestFit="1" customWidth="1"/>
    <col min="6910" max="6910" width="15.7109375" style="27" bestFit="1" customWidth="1"/>
    <col min="6911" max="6911" width="18" style="27" customWidth="1"/>
    <col min="6912" max="6912" width="19.28515625" style="27" bestFit="1" customWidth="1"/>
    <col min="6913" max="6913" width="24.140625" style="27" bestFit="1" customWidth="1"/>
    <col min="6914" max="6914" width="14.28515625" style="27" customWidth="1"/>
    <col min="6915" max="6915" width="9.140625" style="27" bestFit="1" customWidth="1"/>
    <col min="6916" max="6916" width="10.7109375" style="27" bestFit="1" customWidth="1"/>
    <col min="6917" max="7159" width="11.42578125" style="27"/>
    <col min="7160" max="7160" width="20.28515625" style="27" bestFit="1" customWidth="1"/>
    <col min="7161" max="7161" width="59.5703125" style="27" bestFit="1" customWidth="1"/>
    <col min="7162" max="7162" width="11.42578125" style="27"/>
    <col min="7163" max="7163" width="18.5703125" style="27" bestFit="1" customWidth="1"/>
    <col min="7164" max="7164" width="25.5703125" style="27" customWidth="1"/>
    <col min="7165" max="7165" width="13.7109375" style="27" bestFit="1" customWidth="1"/>
    <col min="7166" max="7166" width="15.7109375" style="27" bestFit="1" customWidth="1"/>
    <col min="7167" max="7167" width="18" style="27" customWidth="1"/>
    <col min="7168" max="7168" width="19.28515625" style="27" bestFit="1" customWidth="1"/>
    <col min="7169" max="7169" width="24.140625" style="27" bestFit="1" customWidth="1"/>
    <col min="7170" max="7170" width="14.28515625" style="27" customWidth="1"/>
    <col min="7171" max="7171" width="9.140625" style="27" bestFit="1" customWidth="1"/>
    <col min="7172" max="7172" width="10.7109375" style="27" bestFit="1" customWidth="1"/>
    <col min="7173" max="7415" width="11.42578125" style="27"/>
    <col min="7416" max="7416" width="20.28515625" style="27" bestFit="1" customWidth="1"/>
    <col min="7417" max="7417" width="59.5703125" style="27" bestFit="1" customWidth="1"/>
    <col min="7418" max="7418" width="11.42578125" style="27"/>
    <col min="7419" max="7419" width="18.5703125" style="27" bestFit="1" customWidth="1"/>
    <col min="7420" max="7420" width="25.5703125" style="27" customWidth="1"/>
    <col min="7421" max="7421" width="13.7109375" style="27" bestFit="1" customWidth="1"/>
    <col min="7422" max="7422" width="15.7109375" style="27" bestFit="1" customWidth="1"/>
    <col min="7423" max="7423" width="18" style="27" customWidth="1"/>
    <col min="7424" max="7424" width="19.28515625" style="27" bestFit="1" customWidth="1"/>
    <col min="7425" max="7425" width="24.140625" style="27" bestFit="1" customWidth="1"/>
    <col min="7426" max="7426" width="14.28515625" style="27" customWidth="1"/>
    <col min="7427" max="7427" width="9.140625" style="27" bestFit="1" customWidth="1"/>
    <col min="7428" max="7428" width="10.7109375" style="27" bestFit="1" customWidth="1"/>
    <col min="7429" max="7671" width="11.42578125" style="27"/>
    <col min="7672" max="7672" width="20.28515625" style="27" bestFit="1" customWidth="1"/>
    <col min="7673" max="7673" width="59.5703125" style="27" bestFit="1" customWidth="1"/>
    <col min="7674" max="7674" width="11.42578125" style="27"/>
    <col min="7675" max="7675" width="18.5703125" style="27" bestFit="1" customWidth="1"/>
    <col min="7676" max="7676" width="25.5703125" style="27" customWidth="1"/>
    <col min="7677" max="7677" width="13.7109375" style="27" bestFit="1" customWidth="1"/>
    <col min="7678" max="7678" width="15.7109375" style="27" bestFit="1" customWidth="1"/>
    <col min="7679" max="7679" width="18" style="27" customWidth="1"/>
    <col min="7680" max="7680" width="19.28515625" style="27" bestFit="1" customWidth="1"/>
    <col min="7681" max="7681" width="24.140625" style="27" bestFit="1" customWidth="1"/>
    <col min="7682" max="7682" width="14.28515625" style="27" customWidth="1"/>
    <col min="7683" max="7683" width="9.140625" style="27" bestFit="1" customWidth="1"/>
    <col min="7684" max="7684" width="10.7109375" style="27" bestFit="1" customWidth="1"/>
    <col min="7685" max="7927" width="11.42578125" style="27"/>
    <col min="7928" max="7928" width="20.28515625" style="27" bestFit="1" customWidth="1"/>
    <col min="7929" max="7929" width="59.5703125" style="27" bestFit="1" customWidth="1"/>
    <col min="7930" max="7930" width="11.42578125" style="27"/>
    <col min="7931" max="7931" width="18.5703125" style="27" bestFit="1" customWidth="1"/>
    <col min="7932" max="7932" width="25.5703125" style="27" customWidth="1"/>
    <col min="7933" max="7933" width="13.7109375" style="27" bestFit="1" customWidth="1"/>
    <col min="7934" max="7934" width="15.7109375" style="27" bestFit="1" customWidth="1"/>
    <col min="7935" max="7935" width="18" style="27" customWidth="1"/>
    <col min="7936" max="7936" width="19.28515625" style="27" bestFit="1" customWidth="1"/>
    <col min="7937" max="7937" width="24.140625" style="27" bestFit="1" customWidth="1"/>
    <col min="7938" max="7938" width="14.28515625" style="27" customWidth="1"/>
    <col min="7939" max="7939" width="9.140625" style="27" bestFit="1" customWidth="1"/>
    <col min="7940" max="7940" width="10.7109375" style="27" bestFit="1" customWidth="1"/>
    <col min="7941" max="8183" width="11.42578125" style="27"/>
    <col min="8184" max="8184" width="20.28515625" style="27" bestFit="1" customWidth="1"/>
    <col min="8185" max="8185" width="59.5703125" style="27" bestFit="1" customWidth="1"/>
    <col min="8186" max="8186" width="11.42578125" style="27"/>
    <col min="8187" max="8187" width="18.5703125" style="27" bestFit="1" customWidth="1"/>
    <col min="8188" max="8188" width="25.5703125" style="27" customWidth="1"/>
    <col min="8189" max="8189" width="13.7109375" style="27" bestFit="1" customWidth="1"/>
    <col min="8190" max="8190" width="15.7109375" style="27" bestFit="1" customWidth="1"/>
    <col min="8191" max="8191" width="18" style="27" customWidth="1"/>
    <col min="8192" max="8192" width="19.28515625" style="27" bestFit="1" customWidth="1"/>
    <col min="8193" max="8193" width="24.140625" style="27" bestFit="1" customWidth="1"/>
    <col min="8194" max="8194" width="14.28515625" style="27" customWidth="1"/>
    <col min="8195" max="8195" width="9.140625" style="27" bestFit="1" customWidth="1"/>
    <col min="8196" max="8196" width="10.7109375" style="27" bestFit="1" customWidth="1"/>
    <col min="8197" max="8439" width="11.42578125" style="27"/>
    <col min="8440" max="8440" width="20.28515625" style="27" bestFit="1" customWidth="1"/>
    <col min="8441" max="8441" width="59.5703125" style="27" bestFit="1" customWidth="1"/>
    <col min="8442" max="8442" width="11.42578125" style="27"/>
    <col min="8443" max="8443" width="18.5703125" style="27" bestFit="1" customWidth="1"/>
    <col min="8444" max="8444" width="25.5703125" style="27" customWidth="1"/>
    <col min="8445" max="8445" width="13.7109375" style="27" bestFit="1" customWidth="1"/>
    <col min="8446" max="8446" width="15.7109375" style="27" bestFit="1" customWidth="1"/>
    <col min="8447" max="8447" width="18" style="27" customWidth="1"/>
    <col min="8448" max="8448" width="19.28515625" style="27" bestFit="1" customWidth="1"/>
    <col min="8449" max="8449" width="24.140625" style="27" bestFit="1" customWidth="1"/>
    <col min="8450" max="8450" width="14.28515625" style="27" customWidth="1"/>
    <col min="8451" max="8451" width="9.140625" style="27" bestFit="1" customWidth="1"/>
    <col min="8452" max="8452" width="10.7109375" style="27" bestFit="1" customWidth="1"/>
    <col min="8453" max="8695" width="11.42578125" style="27"/>
    <col min="8696" max="8696" width="20.28515625" style="27" bestFit="1" customWidth="1"/>
    <col min="8697" max="8697" width="59.5703125" style="27" bestFit="1" customWidth="1"/>
    <col min="8698" max="8698" width="11.42578125" style="27"/>
    <col min="8699" max="8699" width="18.5703125" style="27" bestFit="1" customWidth="1"/>
    <col min="8700" max="8700" width="25.5703125" style="27" customWidth="1"/>
    <col min="8701" max="8701" width="13.7109375" style="27" bestFit="1" customWidth="1"/>
    <col min="8702" max="8702" width="15.7109375" style="27" bestFit="1" customWidth="1"/>
    <col min="8703" max="8703" width="18" style="27" customWidth="1"/>
    <col min="8704" max="8704" width="19.28515625" style="27" bestFit="1" customWidth="1"/>
    <col min="8705" max="8705" width="24.140625" style="27" bestFit="1" customWidth="1"/>
    <col min="8706" max="8706" width="14.28515625" style="27" customWidth="1"/>
    <col min="8707" max="8707" width="9.140625" style="27" bestFit="1" customWidth="1"/>
    <col min="8708" max="8708" width="10.7109375" style="27" bestFit="1" customWidth="1"/>
    <col min="8709" max="8951" width="11.42578125" style="27"/>
    <col min="8952" max="8952" width="20.28515625" style="27" bestFit="1" customWidth="1"/>
    <col min="8953" max="8953" width="59.5703125" style="27" bestFit="1" customWidth="1"/>
    <col min="8954" max="8954" width="11.42578125" style="27"/>
    <col min="8955" max="8955" width="18.5703125" style="27" bestFit="1" customWidth="1"/>
    <col min="8956" max="8956" width="25.5703125" style="27" customWidth="1"/>
    <col min="8957" max="8957" width="13.7109375" style="27" bestFit="1" customWidth="1"/>
    <col min="8958" max="8958" width="15.7109375" style="27" bestFit="1" customWidth="1"/>
    <col min="8959" max="8959" width="18" style="27" customWidth="1"/>
    <col min="8960" max="8960" width="19.28515625" style="27" bestFit="1" customWidth="1"/>
    <col min="8961" max="8961" width="24.140625" style="27" bestFit="1" customWidth="1"/>
    <col min="8962" max="8962" width="14.28515625" style="27" customWidth="1"/>
    <col min="8963" max="8963" width="9.140625" style="27" bestFit="1" customWidth="1"/>
    <col min="8964" max="8964" width="10.7109375" style="27" bestFit="1" customWidth="1"/>
    <col min="8965" max="9207" width="11.42578125" style="27"/>
    <col min="9208" max="9208" width="20.28515625" style="27" bestFit="1" customWidth="1"/>
    <col min="9209" max="9209" width="59.5703125" style="27" bestFit="1" customWidth="1"/>
    <col min="9210" max="9210" width="11.42578125" style="27"/>
    <col min="9211" max="9211" width="18.5703125" style="27" bestFit="1" customWidth="1"/>
    <col min="9212" max="9212" width="25.5703125" style="27" customWidth="1"/>
    <col min="9213" max="9213" width="13.7109375" style="27" bestFit="1" customWidth="1"/>
    <col min="9214" max="9214" width="15.7109375" style="27" bestFit="1" customWidth="1"/>
    <col min="9215" max="9215" width="18" style="27" customWidth="1"/>
    <col min="9216" max="9216" width="19.28515625" style="27" bestFit="1" customWidth="1"/>
    <col min="9217" max="9217" width="24.140625" style="27" bestFit="1" customWidth="1"/>
    <col min="9218" max="9218" width="14.28515625" style="27" customWidth="1"/>
    <col min="9219" max="9219" width="9.140625" style="27" bestFit="1" customWidth="1"/>
    <col min="9220" max="9220" width="10.7109375" style="27" bestFit="1" customWidth="1"/>
    <col min="9221" max="9463" width="11.42578125" style="27"/>
    <col min="9464" max="9464" width="20.28515625" style="27" bestFit="1" customWidth="1"/>
    <col min="9465" max="9465" width="59.5703125" style="27" bestFit="1" customWidth="1"/>
    <col min="9466" max="9466" width="11.42578125" style="27"/>
    <col min="9467" max="9467" width="18.5703125" style="27" bestFit="1" customWidth="1"/>
    <col min="9468" max="9468" width="25.5703125" style="27" customWidth="1"/>
    <col min="9469" max="9469" width="13.7109375" style="27" bestFit="1" customWidth="1"/>
    <col min="9470" max="9470" width="15.7109375" style="27" bestFit="1" customWidth="1"/>
    <col min="9471" max="9471" width="18" style="27" customWidth="1"/>
    <col min="9472" max="9472" width="19.28515625" style="27" bestFit="1" customWidth="1"/>
    <col min="9473" max="9473" width="24.140625" style="27" bestFit="1" customWidth="1"/>
    <col min="9474" max="9474" width="14.28515625" style="27" customWidth="1"/>
    <col min="9475" max="9475" width="9.140625" style="27" bestFit="1" customWidth="1"/>
    <col min="9476" max="9476" width="10.7109375" style="27" bestFit="1" customWidth="1"/>
    <col min="9477" max="9719" width="11.42578125" style="27"/>
    <col min="9720" max="9720" width="20.28515625" style="27" bestFit="1" customWidth="1"/>
    <col min="9721" max="9721" width="59.5703125" style="27" bestFit="1" customWidth="1"/>
    <col min="9722" max="9722" width="11.42578125" style="27"/>
    <col min="9723" max="9723" width="18.5703125" style="27" bestFit="1" customWidth="1"/>
    <col min="9724" max="9724" width="25.5703125" style="27" customWidth="1"/>
    <col min="9725" max="9725" width="13.7109375" style="27" bestFit="1" customWidth="1"/>
    <col min="9726" max="9726" width="15.7109375" style="27" bestFit="1" customWidth="1"/>
    <col min="9727" max="9727" width="18" style="27" customWidth="1"/>
    <col min="9728" max="9728" width="19.28515625" style="27" bestFit="1" customWidth="1"/>
    <col min="9729" max="9729" width="24.140625" style="27" bestFit="1" customWidth="1"/>
    <col min="9730" max="9730" width="14.28515625" style="27" customWidth="1"/>
    <col min="9731" max="9731" width="9.140625" style="27" bestFit="1" customWidth="1"/>
    <col min="9732" max="9732" width="10.7109375" style="27" bestFit="1" customWidth="1"/>
    <col min="9733" max="9975" width="11.42578125" style="27"/>
    <col min="9976" max="9976" width="20.28515625" style="27" bestFit="1" customWidth="1"/>
    <col min="9977" max="9977" width="59.5703125" style="27" bestFit="1" customWidth="1"/>
    <col min="9978" max="9978" width="11.42578125" style="27"/>
    <col min="9979" max="9979" width="18.5703125" style="27" bestFit="1" customWidth="1"/>
    <col min="9980" max="9980" width="25.5703125" style="27" customWidth="1"/>
    <col min="9981" max="9981" width="13.7109375" style="27" bestFit="1" customWidth="1"/>
    <col min="9982" max="9982" width="15.7109375" style="27" bestFit="1" customWidth="1"/>
    <col min="9983" max="9983" width="18" style="27" customWidth="1"/>
    <col min="9984" max="9984" width="19.28515625" style="27" bestFit="1" customWidth="1"/>
    <col min="9985" max="9985" width="24.140625" style="27" bestFit="1" customWidth="1"/>
    <col min="9986" max="9986" width="14.28515625" style="27" customWidth="1"/>
    <col min="9987" max="9987" width="9.140625" style="27" bestFit="1" customWidth="1"/>
    <col min="9988" max="9988" width="10.7109375" style="27" bestFit="1" customWidth="1"/>
    <col min="9989" max="10231" width="11.42578125" style="27"/>
    <col min="10232" max="10232" width="20.28515625" style="27" bestFit="1" customWidth="1"/>
    <col min="10233" max="10233" width="59.5703125" style="27" bestFit="1" customWidth="1"/>
    <col min="10234" max="10234" width="11.42578125" style="27"/>
    <col min="10235" max="10235" width="18.5703125" style="27" bestFit="1" customWidth="1"/>
    <col min="10236" max="10236" width="25.5703125" style="27" customWidth="1"/>
    <col min="10237" max="10237" width="13.7109375" style="27" bestFit="1" customWidth="1"/>
    <col min="10238" max="10238" width="15.7109375" style="27" bestFit="1" customWidth="1"/>
    <col min="10239" max="10239" width="18" style="27" customWidth="1"/>
    <col min="10240" max="10240" width="19.28515625" style="27" bestFit="1" customWidth="1"/>
    <col min="10241" max="10241" width="24.140625" style="27" bestFit="1" customWidth="1"/>
    <col min="10242" max="10242" width="14.28515625" style="27" customWidth="1"/>
    <col min="10243" max="10243" width="9.140625" style="27" bestFit="1" customWidth="1"/>
    <col min="10244" max="10244" width="10.7109375" style="27" bestFit="1" customWidth="1"/>
    <col min="10245" max="10487" width="11.42578125" style="27"/>
    <col min="10488" max="10488" width="20.28515625" style="27" bestFit="1" customWidth="1"/>
    <col min="10489" max="10489" width="59.5703125" style="27" bestFit="1" customWidth="1"/>
    <col min="10490" max="10490" width="11.42578125" style="27"/>
    <col min="10491" max="10491" width="18.5703125" style="27" bestFit="1" customWidth="1"/>
    <col min="10492" max="10492" width="25.5703125" style="27" customWidth="1"/>
    <col min="10493" max="10493" width="13.7109375" style="27" bestFit="1" customWidth="1"/>
    <col min="10494" max="10494" width="15.7109375" style="27" bestFit="1" customWidth="1"/>
    <col min="10495" max="10495" width="18" style="27" customWidth="1"/>
    <col min="10496" max="10496" width="19.28515625" style="27" bestFit="1" customWidth="1"/>
    <col min="10497" max="10497" width="24.140625" style="27" bestFit="1" customWidth="1"/>
    <col min="10498" max="10498" width="14.28515625" style="27" customWidth="1"/>
    <col min="10499" max="10499" width="9.140625" style="27" bestFit="1" customWidth="1"/>
    <col min="10500" max="10500" width="10.7109375" style="27" bestFit="1" customWidth="1"/>
    <col min="10501" max="10743" width="11.42578125" style="27"/>
    <col min="10744" max="10744" width="20.28515625" style="27" bestFit="1" customWidth="1"/>
    <col min="10745" max="10745" width="59.5703125" style="27" bestFit="1" customWidth="1"/>
    <col min="10746" max="10746" width="11.42578125" style="27"/>
    <col min="10747" max="10747" width="18.5703125" style="27" bestFit="1" customWidth="1"/>
    <col min="10748" max="10748" width="25.5703125" style="27" customWidth="1"/>
    <col min="10749" max="10749" width="13.7109375" style="27" bestFit="1" customWidth="1"/>
    <col min="10750" max="10750" width="15.7109375" style="27" bestFit="1" customWidth="1"/>
    <col min="10751" max="10751" width="18" style="27" customWidth="1"/>
    <col min="10752" max="10752" width="19.28515625" style="27" bestFit="1" customWidth="1"/>
    <col min="10753" max="10753" width="24.140625" style="27" bestFit="1" customWidth="1"/>
    <col min="10754" max="10754" width="14.28515625" style="27" customWidth="1"/>
    <col min="10755" max="10755" width="9.140625" style="27" bestFit="1" customWidth="1"/>
    <col min="10756" max="10756" width="10.7109375" style="27" bestFit="1" customWidth="1"/>
    <col min="10757" max="10999" width="11.42578125" style="27"/>
    <col min="11000" max="11000" width="20.28515625" style="27" bestFit="1" customWidth="1"/>
    <col min="11001" max="11001" width="59.5703125" style="27" bestFit="1" customWidth="1"/>
    <col min="11002" max="11002" width="11.42578125" style="27"/>
    <col min="11003" max="11003" width="18.5703125" style="27" bestFit="1" customWidth="1"/>
    <col min="11004" max="11004" width="25.5703125" style="27" customWidth="1"/>
    <col min="11005" max="11005" width="13.7109375" style="27" bestFit="1" customWidth="1"/>
    <col min="11006" max="11006" width="15.7109375" style="27" bestFit="1" customWidth="1"/>
    <col min="11007" max="11007" width="18" style="27" customWidth="1"/>
    <col min="11008" max="11008" width="19.28515625" style="27" bestFit="1" customWidth="1"/>
    <col min="11009" max="11009" width="24.140625" style="27" bestFit="1" customWidth="1"/>
    <col min="11010" max="11010" width="14.28515625" style="27" customWidth="1"/>
    <col min="11011" max="11011" width="9.140625" style="27" bestFit="1" customWidth="1"/>
    <col min="11012" max="11012" width="10.7109375" style="27" bestFit="1" customWidth="1"/>
    <col min="11013" max="11255" width="11.42578125" style="27"/>
    <col min="11256" max="11256" width="20.28515625" style="27" bestFit="1" customWidth="1"/>
    <col min="11257" max="11257" width="59.5703125" style="27" bestFit="1" customWidth="1"/>
    <col min="11258" max="11258" width="11.42578125" style="27"/>
    <col min="11259" max="11259" width="18.5703125" style="27" bestFit="1" customWidth="1"/>
    <col min="11260" max="11260" width="25.5703125" style="27" customWidth="1"/>
    <col min="11261" max="11261" width="13.7109375" style="27" bestFit="1" customWidth="1"/>
    <col min="11262" max="11262" width="15.7109375" style="27" bestFit="1" customWidth="1"/>
    <col min="11263" max="11263" width="18" style="27" customWidth="1"/>
    <col min="11264" max="11264" width="19.28515625" style="27" bestFit="1" customWidth="1"/>
    <col min="11265" max="11265" width="24.140625" style="27" bestFit="1" customWidth="1"/>
    <col min="11266" max="11266" width="14.28515625" style="27" customWidth="1"/>
    <col min="11267" max="11267" width="9.140625" style="27" bestFit="1" customWidth="1"/>
    <col min="11268" max="11268" width="10.7109375" style="27" bestFit="1" customWidth="1"/>
    <col min="11269" max="11511" width="11.42578125" style="27"/>
    <col min="11512" max="11512" width="20.28515625" style="27" bestFit="1" customWidth="1"/>
    <col min="11513" max="11513" width="59.5703125" style="27" bestFit="1" customWidth="1"/>
    <col min="11514" max="11514" width="11.42578125" style="27"/>
    <col min="11515" max="11515" width="18.5703125" style="27" bestFit="1" customWidth="1"/>
    <col min="11516" max="11516" width="25.5703125" style="27" customWidth="1"/>
    <col min="11517" max="11517" width="13.7109375" style="27" bestFit="1" customWidth="1"/>
    <col min="11518" max="11518" width="15.7109375" style="27" bestFit="1" customWidth="1"/>
    <col min="11519" max="11519" width="18" style="27" customWidth="1"/>
    <col min="11520" max="11520" width="19.28515625" style="27" bestFit="1" customWidth="1"/>
    <col min="11521" max="11521" width="24.140625" style="27" bestFit="1" customWidth="1"/>
    <col min="11522" max="11522" width="14.28515625" style="27" customWidth="1"/>
    <col min="11523" max="11523" width="9.140625" style="27" bestFit="1" customWidth="1"/>
    <col min="11524" max="11524" width="10.7109375" style="27" bestFit="1" customWidth="1"/>
    <col min="11525" max="11767" width="11.42578125" style="27"/>
    <col min="11768" max="11768" width="20.28515625" style="27" bestFit="1" customWidth="1"/>
    <col min="11769" max="11769" width="59.5703125" style="27" bestFit="1" customWidth="1"/>
    <col min="11770" max="11770" width="11.42578125" style="27"/>
    <col min="11771" max="11771" width="18.5703125" style="27" bestFit="1" customWidth="1"/>
    <col min="11772" max="11772" width="25.5703125" style="27" customWidth="1"/>
    <col min="11773" max="11773" width="13.7109375" style="27" bestFit="1" customWidth="1"/>
    <col min="11774" max="11774" width="15.7109375" style="27" bestFit="1" customWidth="1"/>
    <col min="11775" max="11775" width="18" style="27" customWidth="1"/>
    <col min="11776" max="11776" width="19.28515625" style="27" bestFit="1" customWidth="1"/>
    <col min="11777" max="11777" width="24.140625" style="27" bestFit="1" customWidth="1"/>
    <col min="11778" max="11778" width="14.28515625" style="27" customWidth="1"/>
    <col min="11779" max="11779" width="9.140625" style="27" bestFit="1" customWidth="1"/>
    <col min="11780" max="11780" width="10.7109375" style="27" bestFit="1" customWidth="1"/>
    <col min="11781" max="12023" width="11.42578125" style="27"/>
    <col min="12024" max="12024" width="20.28515625" style="27" bestFit="1" customWidth="1"/>
    <col min="12025" max="12025" width="59.5703125" style="27" bestFit="1" customWidth="1"/>
    <col min="12026" max="12026" width="11.42578125" style="27"/>
    <col min="12027" max="12027" width="18.5703125" style="27" bestFit="1" customWidth="1"/>
    <col min="12028" max="12028" width="25.5703125" style="27" customWidth="1"/>
    <col min="12029" max="12029" width="13.7109375" style="27" bestFit="1" customWidth="1"/>
    <col min="12030" max="12030" width="15.7109375" style="27" bestFit="1" customWidth="1"/>
    <col min="12031" max="12031" width="18" style="27" customWidth="1"/>
    <col min="12032" max="12032" width="19.28515625" style="27" bestFit="1" customWidth="1"/>
    <col min="12033" max="12033" width="24.140625" style="27" bestFit="1" customWidth="1"/>
    <col min="12034" max="12034" width="14.28515625" style="27" customWidth="1"/>
    <col min="12035" max="12035" width="9.140625" style="27" bestFit="1" customWidth="1"/>
    <col min="12036" max="12036" width="10.7109375" style="27" bestFit="1" customWidth="1"/>
    <col min="12037" max="12279" width="11.42578125" style="27"/>
    <col min="12280" max="12280" width="20.28515625" style="27" bestFit="1" customWidth="1"/>
    <col min="12281" max="12281" width="59.5703125" style="27" bestFit="1" customWidth="1"/>
    <col min="12282" max="12282" width="11.42578125" style="27"/>
    <col min="12283" max="12283" width="18.5703125" style="27" bestFit="1" customWidth="1"/>
    <col min="12284" max="12284" width="25.5703125" style="27" customWidth="1"/>
    <col min="12285" max="12285" width="13.7109375" style="27" bestFit="1" customWidth="1"/>
    <col min="12286" max="12286" width="15.7109375" style="27" bestFit="1" customWidth="1"/>
    <col min="12287" max="12287" width="18" style="27" customWidth="1"/>
    <col min="12288" max="12288" width="19.28515625" style="27" bestFit="1" customWidth="1"/>
    <col min="12289" max="12289" width="24.140625" style="27" bestFit="1" customWidth="1"/>
    <col min="12290" max="12290" width="14.28515625" style="27" customWidth="1"/>
    <col min="12291" max="12291" width="9.140625" style="27" bestFit="1" customWidth="1"/>
    <col min="12292" max="12292" width="10.7109375" style="27" bestFit="1" customWidth="1"/>
    <col min="12293" max="12535" width="11.42578125" style="27"/>
    <col min="12536" max="12536" width="20.28515625" style="27" bestFit="1" customWidth="1"/>
    <col min="12537" max="12537" width="59.5703125" style="27" bestFit="1" customWidth="1"/>
    <col min="12538" max="12538" width="11.42578125" style="27"/>
    <col min="12539" max="12539" width="18.5703125" style="27" bestFit="1" customWidth="1"/>
    <col min="12540" max="12540" width="25.5703125" style="27" customWidth="1"/>
    <col min="12541" max="12541" width="13.7109375" style="27" bestFit="1" customWidth="1"/>
    <col min="12542" max="12542" width="15.7109375" style="27" bestFit="1" customWidth="1"/>
    <col min="12543" max="12543" width="18" style="27" customWidth="1"/>
    <col min="12544" max="12544" width="19.28515625" style="27" bestFit="1" customWidth="1"/>
    <col min="12545" max="12545" width="24.140625" style="27" bestFit="1" customWidth="1"/>
    <col min="12546" max="12546" width="14.28515625" style="27" customWidth="1"/>
    <col min="12547" max="12547" width="9.140625" style="27" bestFit="1" customWidth="1"/>
    <col min="12548" max="12548" width="10.7109375" style="27" bestFit="1" customWidth="1"/>
    <col min="12549" max="12791" width="11.42578125" style="27"/>
    <col min="12792" max="12792" width="20.28515625" style="27" bestFit="1" customWidth="1"/>
    <col min="12793" max="12793" width="59.5703125" style="27" bestFit="1" customWidth="1"/>
    <col min="12794" max="12794" width="11.42578125" style="27"/>
    <col min="12795" max="12795" width="18.5703125" style="27" bestFit="1" customWidth="1"/>
    <col min="12796" max="12796" width="25.5703125" style="27" customWidth="1"/>
    <col min="12797" max="12797" width="13.7109375" style="27" bestFit="1" customWidth="1"/>
    <col min="12798" max="12798" width="15.7109375" style="27" bestFit="1" customWidth="1"/>
    <col min="12799" max="12799" width="18" style="27" customWidth="1"/>
    <col min="12800" max="12800" width="19.28515625" style="27" bestFit="1" customWidth="1"/>
    <col min="12801" max="12801" width="24.140625" style="27" bestFit="1" customWidth="1"/>
    <col min="12802" max="12802" width="14.28515625" style="27" customWidth="1"/>
    <col min="12803" max="12803" width="9.140625" style="27" bestFit="1" customWidth="1"/>
    <col min="12804" max="12804" width="10.7109375" style="27" bestFit="1" customWidth="1"/>
    <col min="12805" max="13047" width="11.42578125" style="27"/>
    <col min="13048" max="13048" width="20.28515625" style="27" bestFit="1" customWidth="1"/>
    <col min="13049" max="13049" width="59.5703125" style="27" bestFit="1" customWidth="1"/>
    <col min="13050" max="13050" width="11.42578125" style="27"/>
    <col min="13051" max="13051" width="18.5703125" style="27" bestFit="1" customWidth="1"/>
    <col min="13052" max="13052" width="25.5703125" style="27" customWidth="1"/>
    <col min="13053" max="13053" width="13.7109375" style="27" bestFit="1" customWidth="1"/>
    <col min="13054" max="13054" width="15.7109375" style="27" bestFit="1" customWidth="1"/>
    <col min="13055" max="13055" width="18" style="27" customWidth="1"/>
    <col min="13056" max="13056" width="19.28515625" style="27" bestFit="1" customWidth="1"/>
    <col min="13057" max="13057" width="24.140625" style="27" bestFit="1" customWidth="1"/>
    <col min="13058" max="13058" width="14.28515625" style="27" customWidth="1"/>
    <col min="13059" max="13059" width="9.140625" style="27" bestFit="1" customWidth="1"/>
    <col min="13060" max="13060" width="10.7109375" style="27" bestFit="1" customWidth="1"/>
    <col min="13061" max="13303" width="11.42578125" style="27"/>
    <col min="13304" max="13304" width="20.28515625" style="27" bestFit="1" customWidth="1"/>
    <col min="13305" max="13305" width="59.5703125" style="27" bestFit="1" customWidth="1"/>
    <col min="13306" max="13306" width="11.42578125" style="27"/>
    <col min="13307" max="13307" width="18.5703125" style="27" bestFit="1" customWidth="1"/>
    <col min="13308" max="13308" width="25.5703125" style="27" customWidth="1"/>
    <col min="13309" max="13309" width="13.7109375" style="27" bestFit="1" customWidth="1"/>
    <col min="13310" max="13310" width="15.7109375" style="27" bestFit="1" customWidth="1"/>
    <col min="13311" max="13311" width="18" style="27" customWidth="1"/>
    <col min="13312" max="13312" width="19.28515625" style="27" bestFit="1" customWidth="1"/>
    <col min="13313" max="13313" width="24.140625" style="27" bestFit="1" customWidth="1"/>
    <col min="13314" max="13314" width="14.28515625" style="27" customWidth="1"/>
    <col min="13315" max="13315" width="9.140625" style="27" bestFit="1" customWidth="1"/>
    <col min="13316" max="13316" width="10.7109375" style="27" bestFit="1" customWidth="1"/>
    <col min="13317" max="13559" width="11.42578125" style="27"/>
    <col min="13560" max="13560" width="20.28515625" style="27" bestFit="1" customWidth="1"/>
    <col min="13561" max="13561" width="59.5703125" style="27" bestFit="1" customWidth="1"/>
    <col min="13562" max="13562" width="11.42578125" style="27"/>
    <col min="13563" max="13563" width="18.5703125" style="27" bestFit="1" customWidth="1"/>
    <col min="13564" max="13564" width="25.5703125" style="27" customWidth="1"/>
    <col min="13565" max="13565" width="13.7109375" style="27" bestFit="1" customWidth="1"/>
    <col min="13566" max="13566" width="15.7109375" style="27" bestFit="1" customWidth="1"/>
    <col min="13567" max="13567" width="18" style="27" customWidth="1"/>
    <col min="13568" max="13568" width="19.28515625" style="27" bestFit="1" customWidth="1"/>
    <col min="13569" max="13569" width="24.140625" style="27" bestFit="1" customWidth="1"/>
    <col min="13570" max="13570" width="14.28515625" style="27" customWidth="1"/>
    <col min="13571" max="13571" width="9.140625" style="27" bestFit="1" customWidth="1"/>
    <col min="13572" max="13572" width="10.7109375" style="27" bestFit="1" customWidth="1"/>
    <col min="13573" max="13815" width="11.42578125" style="27"/>
    <col min="13816" max="13816" width="20.28515625" style="27" bestFit="1" customWidth="1"/>
    <col min="13817" max="13817" width="59.5703125" style="27" bestFit="1" customWidth="1"/>
    <col min="13818" max="13818" width="11.42578125" style="27"/>
    <col min="13819" max="13819" width="18.5703125" style="27" bestFit="1" customWidth="1"/>
    <col min="13820" max="13820" width="25.5703125" style="27" customWidth="1"/>
    <col min="13821" max="13821" width="13.7109375" style="27" bestFit="1" customWidth="1"/>
    <col min="13822" max="13822" width="15.7109375" style="27" bestFit="1" customWidth="1"/>
    <col min="13823" max="13823" width="18" style="27" customWidth="1"/>
    <col min="13824" max="13824" width="19.28515625" style="27" bestFit="1" customWidth="1"/>
    <col min="13825" max="13825" width="24.140625" style="27" bestFit="1" customWidth="1"/>
    <col min="13826" max="13826" width="14.28515625" style="27" customWidth="1"/>
    <col min="13827" max="13827" width="9.140625" style="27" bestFit="1" customWidth="1"/>
    <col min="13828" max="13828" width="10.7109375" style="27" bestFit="1" customWidth="1"/>
    <col min="13829" max="14071" width="11.42578125" style="27"/>
    <col min="14072" max="14072" width="20.28515625" style="27" bestFit="1" customWidth="1"/>
    <col min="14073" max="14073" width="59.5703125" style="27" bestFit="1" customWidth="1"/>
    <col min="14074" max="14074" width="11.42578125" style="27"/>
    <col min="14075" max="14075" width="18.5703125" style="27" bestFit="1" customWidth="1"/>
    <col min="14076" max="14076" width="25.5703125" style="27" customWidth="1"/>
    <col min="14077" max="14077" width="13.7109375" style="27" bestFit="1" customWidth="1"/>
    <col min="14078" max="14078" width="15.7109375" style="27" bestFit="1" customWidth="1"/>
    <col min="14079" max="14079" width="18" style="27" customWidth="1"/>
    <col min="14080" max="14080" width="19.28515625" style="27" bestFit="1" customWidth="1"/>
    <col min="14081" max="14081" width="24.140625" style="27" bestFit="1" customWidth="1"/>
    <col min="14082" max="14082" width="14.28515625" style="27" customWidth="1"/>
    <col min="14083" max="14083" width="9.140625" style="27" bestFit="1" customWidth="1"/>
    <col min="14084" max="14084" width="10.7109375" style="27" bestFit="1" customWidth="1"/>
    <col min="14085" max="14327" width="11.42578125" style="27"/>
    <col min="14328" max="14328" width="20.28515625" style="27" bestFit="1" customWidth="1"/>
    <col min="14329" max="14329" width="59.5703125" style="27" bestFit="1" customWidth="1"/>
    <col min="14330" max="14330" width="11.42578125" style="27"/>
    <col min="14331" max="14331" width="18.5703125" style="27" bestFit="1" customWidth="1"/>
    <col min="14332" max="14332" width="25.5703125" style="27" customWidth="1"/>
    <col min="14333" max="14333" width="13.7109375" style="27" bestFit="1" customWidth="1"/>
    <col min="14334" max="14334" width="15.7109375" style="27" bestFit="1" customWidth="1"/>
    <col min="14335" max="14335" width="18" style="27" customWidth="1"/>
    <col min="14336" max="14336" width="19.28515625" style="27" bestFit="1" customWidth="1"/>
    <col min="14337" max="14337" width="24.140625" style="27" bestFit="1" customWidth="1"/>
    <col min="14338" max="14338" width="14.28515625" style="27" customWidth="1"/>
    <col min="14339" max="14339" width="9.140625" style="27" bestFit="1" customWidth="1"/>
    <col min="14340" max="14340" width="10.7109375" style="27" bestFit="1" customWidth="1"/>
    <col min="14341" max="14583" width="11.42578125" style="27"/>
    <col min="14584" max="14584" width="20.28515625" style="27" bestFit="1" customWidth="1"/>
    <col min="14585" max="14585" width="59.5703125" style="27" bestFit="1" customWidth="1"/>
    <col min="14586" max="14586" width="11.42578125" style="27"/>
    <col min="14587" max="14587" width="18.5703125" style="27" bestFit="1" customWidth="1"/>
    <col min="14588" max="14588" width="25.5703125" style="27" customWidth="1"/>
    <col min="14589" max="14589" width="13.7109375" style="27" bestFit="1" customWidth="1"/>
    <col min="14590" max="14590" width="15.7109375" style="27" bestFit="1" customWidth="1"/>
    <col min="14591" max="14591" width="18" style="27" customWidth="1"/>
    <col min="14592" max="14592" width="19.28515625" style="27" bestFit="1" customWidth="1"/>
    <col min="14593" max="14593" width="24.140625" style="27" bestFit="1" customWidth="1"/>
    <col min="14594" max="14594" width="14.28515625" style="27" customWidth="1"/>
    <col min="14595" max="14595" width="9.140625" style="27" bestFit="1" customWidth="1"/>
    <col min="14596" max="14596" width="10.7109375" style="27" bestFit="1" customWidth="1"/>
    <col min="14597" max="14839" width="11.42578125" style="27"/>
    <col min="14840" max="14840" width="20.28515625" style="27" bestFit="1" customWidth="1"/>
    <col min="14841" max="14841" width="59.5703125" style="27" bestFit="1" customWidth="1"/>
    <col min="14842" max="14842" width="11.42578125" style="27"/>
    <col min="14843" max="14843" width="18.5703125" style="27" bestFit="1" customWidth="1"/>
    <col min="14844" max="14844" width="25.5703125" style="27" customWidth="1"/>
    <col min="14845" max="14845" width="13.7109375" style="27" bestFit="1" customWidth="1"/>
    <col min="14846" max="14846" width="15.7109375" style="27" bestFit="1" customWidth="1"/>
    <col min="14847" max="14847" width="18" style="27" customWidth="1"/>
    <col min="14848" max="14848" width="19.28515625" style="27" bestFit="1" customWidth="1"/>
    <col min="14849" max="14849" width="24.140625" style="27" bestFit="1" customWidth="1"/>
    <col min="14850" max="14850" width="14.28515625" style="27" customWidth="1"/>
    <col min="14851" max="14851" width="9.140625" style="27" bestFit="1" customWidth="1"/>
    <col min="14852" max="14852" width="10.7109375" style="27" bestFit="1" customWidth="1"/>
    <col min="14853" max="15095" width="11.42578125" style="27"/>
    <col min="15096" max="15096" width="20.28515625" style="27" bestFit="1" customWidth="1"/>
    <col min="15097" max="15097" width="59.5703125" style="27" bestFit="1" customWidth="1"/>
    <col min="15098" max="15098" width="11.42578125" style="27"/>
    <col min="15099" max="15099" width="18.5703125" style="27" bestFit="1" customWidth="1"/>
    <col min="15100" max="15100" width="25.5703125" style="27" customWidth="1"/>
    <col min="15101" max="15101" width="13.7109375" style="27" bestFit="1" customWidth="1"/>
    <col min="15102" max="15102" width="15.7109375" style="27" bestFit="1" customWidth="1"/>
    <col min="15103" max="15103" width="18" style="27" customWidth="1"/>
    <col min="15104" max="15104" width="19.28515625" style="27" bestFit="1" customWidth="1"/>
    <col min="15105" max="15105" width="24.140625" style="27" bestFit="1" customWidth="1"/>
    <col min="15106" max="15106" width="14.28515625" style="27" customWidth="1"/>
    <col min="15107" max="15107" width="9.140625" style="27" bestFit="1" customWidth="1"/>
    <col min="15108" max="15108" width="10.7109375" style="27" bestFit="1" customWidth="1"/>
    <col min="15109" max="15351" width="11.42578125" style="27"/>
    <col min="15352" max="15352" width="20.28515625" style="27" bestFit="1" customWidth="1"/>
    <col min="15353" max="15353" width="59.5703125" style="27" bestFit="1" customWidth="1"/>
    <col min="15354" max="15354" width="11.42578125" style="27"/>
    <col min="15355" max="15355" width="18.5703125" style="27" bestFit="1" customWidth="1"/>
    <col min="15356" max="15356" width="25.5703125" style="27" customWidth="1"/>
    <col min="15357" max="15357" width="13.7109375" style="27" bestFit="1" customWidth="1"/>
    <col min="15358" max="15358" width="15.7109375" style="27" bestFit="1" customWidth="1"/>
    <col min="15359" max="15359" width="18" style="27" customWidth="1"/>
    <col min="15360" max="15360" width="19.28515625" style="27" bestFit="1" customWidth="1"/>
    <col min="15361" max="15361" width="24.140625" style="27" bestFit="1" customWidth="1"/>
    <col min="15362" max="15362" width="14.28515625" style="27" customWidth="1"/>
    <col min="15363" max="15363" width="9.140625" style="27" bestFit="1" customWidth="1"/>
    <col min="15364" max="15364" width="10.7109375" style="27" bestFit="1" customWidth="1"/>
    <col min="15365" max="15607" width="11.42578125" style="27"/>
    <col min="15608" max="15608" width="20.28515625" style="27" bestFit="1" customWidth="1"/>
    <col min="15609" max="15609" width="59.5703125" style="27" bestFit="1" customWidth="1"/>
    <col min="15610" max="15610" width="11.42578125" style="27"/>
    <col min="15611" max="15611" width="18.5703125" style="27" bestFit="1" customWidth="1"/>
    <col min="15612" max="15612" width="25.5703125" style="27" customWidth="1"/>
    <col min="15613" max="15613" width="13.7109375" style="27" bestFit="1" customWidth="1"/>
    <col min="15614" max="15614" width="15.7109375" style="27" bestFit="1" customWidth="1"/>
    <col min="15615" max="15615" width="18" style="27" customWidth="1"/>
    <col min="15616" max="15616" width="19.28515625" style="27" bestFit="1" customWidth="1"/>
    <col min="15617" max="15617" width="24.140625" style="27" bestFit="1" customWidth="1"/>
    <col min="15618" max="15618" width="14.28515625" style="27" customWidth="1"/>
    <col min="15619" max="15619" width="9.140625" style="27" bestFit="1" customWidth="1"/>
    <col min="15620" max="15620" width="10.7109375" style="27" bestFit="1" customWidth="1"/>
    <col min="15621" max="15863" width="11.42578125" style="27"/>
    <col min="15864" max="15864" width="20.28515625" style="27" bestFit="1" customWidth="1"/>
    <col min="15865" max="15865" width="59.5703125" style="27" bestFit="1" customWidth="1"/>
    <col min="15866" max="15866" width="11.42578125" style="27"/>
    <col min="15867" max="15867" width="18.5703125" style="27" bestFit="1" customWidth="1"/>
    <col min="15868" max="15868" width="25.5703125" style="27" customWidth="1"/>
    <col min="15869" max="15869" width="13.7109375" style="27" bestFit="1" customWidth="1"/>
    <col min="15870" max="15870" width="15.7109375" style="27" bestFit="1" customWidth="1"/>
    <col min="15871" max="15871" width="18" style="27" customWidth="1"/>
    <col min="15872" max="15872" width="19.28515625" style="27" bestFit="1" customWidth="1"/>
    <col min="15873" max="15873" width="24.140625" style="27" bestFit="1" customWidth="1"/>
    <col min="15874" max="15874" width="14.28515625" style="27" customWidth="1"/>
    <col min="15875" max="15875" width="9.140625" style="27" bestFit="1" customWidth="1"/>
    <col min="15876" max="15876" width="10.7109375" style="27" bestFit="1" customWidth="1"/>
    <col min="15877" max="16119" width="11.42578125" style="27"/>
    <col min="16120" max="16120" width="20.28515625" style="27" bestFit="1" customWidth="1"/>
    <col min="16121" max="16121" width="59.5703125" style="27" bestFit="1" customWidth="1"/>
    <col min="16122" max="16122" width="11.42578125" style="27"/>
    <col min="16123" max="16123" width="18.5703125" style="27" bestFit="1" customWidth="1"/>
    <col min="16124" max="16124" width="25.5703125" style="27" customWidth="1"/>
    <col min="16125" max="16125" width="13.7109375" style="27" bestFit="1" customWidth="1"/>
    <col min="16126" max="16126" width="15.7109375" style="27" bestFit="1" customWidth="1"/>
    <col min="16127" max="16127" width="18" style="27" customWidth="1"/>
    <col min="16128" max="16128" width="19.28515625" style="27" bestFit="1" customWidth="1"/>
    <col min="16129" max="16129" width="24.140625" style="27" bestFit="1" customWidth="1"/>
    <col min="16130" max="16130" width="14.28515625" style="27" customWidth="1"/>
    <col min="16131" max="16131" width="9.140625" style="27" bestFit="1" customWidth="1"/>
    <col min="16132" max="16132" width="10.7109375" style="27" bestFit="1" customWidth="1"/>
    <col min="16133" max="16384" width="11.42578125" style="27"/>
  </cols>
  <sheetData>
    <row r="1" spans="1:4" ht="45.75" customHeight="1" x14ac:dyDescent="0.25">
      <c r="A1" s="32" t="s">
        <v>2010</v>
      </c>
      <c r="B1" s="32"/>
      <c r="C1" s="32"/>
      <c r="D1" s="32"/>
    </row>
    <row r="2" spans="1:4" ht="18.75" customHeight="1" x14ac:dyDescent="0.25"/>
    <row r="3" spans="1:4" ht="54" customHeight="1" x14ac:dyDescent="0.25">
      <c r="A3" s="3" t="s">
        <v>956</v>
      </c>
      <c r="B3" s="3" t="s">
        <v>1</v>
      </c>
      <c r="C3" s="3" t="s">
        <v>959</v>
      </c>
      <c r="D3" s="3" t="s">
        <v>961</v>
      </c>
    </row>
    <row r="4" spans="1:4" ht="45.95" customHeight="1" x14ac:dyDescent="0.25">
      <c r="A4" s="13" t="s">
        <v>12</v>
      </c>
      <c r="B4" s="13" t="s">
        <v>1423</v>
      </c>
      <c r="C4" s="28" t="s">
        <v>11</v>
      </c>
      <c r="D4" s="29">
        <v>100</v>
      </c>
    </row>
    <row r="5" spans="1:4" ht="45.95" customHeight="1" x14ac:dyDescent="0.25">
      <c r="A5" s="13" t="s">
        <v>9</v>
      </c>
      <c r="B5" s="13" t="s">
        <v>1424</v>
      </c>
      <c r="C5" s="28" t="s">
        <v>11</v>
      </c>
      <c r="D5" s="29">
        <v>80</v>
      </c>
    </row>
    <row r="6" spans="1:4" ht="45.95" customHeight="1" x14ac:dyDescent="0.25">
      <c r="A6" s="13" t="s">
        <v>1289</v>
      </c>
      <c r="B6" s="13" t="s">
        <v>1425</v>
      </c>
      <c r="C6" s="28" t="s">
        <v>16</v>
      </c>
      <c r="D6" s="29">
        <v>540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STOCK GOMA AU 29 10 2024</vt:lpstr>
      <vt:lpstr>STOCK MUSIENENE AU 29 10 2024</vt:lpstr>
      <vt:lpstr>PRODUITS EN COURS DE RECEPTION</vt:lpstr>
      <vt:lpstr>PRODUITS SOUS DOUANE</vt:lpstr>
      <vt:lpstr>PRODUITS EN ROUTE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Amani</dc:creator>
  <cp:lastModifiedBy>Riphine</cp:lastModifiedBy>
  <dcterms:created xsi:type="dcterms:W3CDTF">2024-01-29T06:34:42Z</dcterms:created>
  <dcterms:modified xsi:type="dcterms:W3CDTF">2024-10-29T09:43:06Z</dcterms:modified>
</cp:coreProperties>
</file>